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Y6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B96" i="63"/>
  <c r="AB92"/>
  <c r="AB56"/>
  <c r="AB52"/>
  <c r="AB32"/>
  <c r="AB28"/>
  <c r="AB8"/>
  <c r="AB57" i="62"/>
  <c r="AB52"/>
  <c r="AB40"/>
  <c r="AB76" i="61"/>
  <c r="AB72"/>
  <c r="AB68"/>
  <c r="AB56"/>
  <c r="AB44"/>
  <c r="AB4"/>
  <c r="AB93"/>
  <c r="AA8" i="63"/>
  <c r="AA6" i="61"/>
  <c r="AB80" i="63"/>
  <c r="AB76"/>
  <c r="AB72"/>
  <c r="AB68"/>
  <c r="AB64"/>
  <c r="AB60"/>
  <c r="AB48"/>
  <c r="AB40"/>
  <c r="AB4"/>
  <c r="AB97"/>
  <c r="AB93"/>
  <c r="AB85"/>
  <c r="AB97" i="62"/>
  <c r="AB93"/>
  <c r="AB69"/>
  <c r="AB61"/>
  <c r="AB49"/>
  <c r="AB41"/>
  <c r="AB37"/>
  <c r="AB25"/>
  <c r="AB60"/>
  <c r="AB92" i="61"/>
  <c r="AB88"/>
  <c r="AB64"/>
  <c r="AB40"/>
  <c r="AB24"/>
  <c r="AB89"/>
  <c r="AA6" i="6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96" i="62" l="1"/>
  <c r="F97" i="61"/>
  <c r="B99"/>
  <c r="F34" i="55"/>
  <c r="F45" i="58"/>
  <c r="F15"/>
  <c r="B99"/>
  <c r="F40" i="57"/>
  <c r="F58" i="58"/>
  <c r="F40" i="63"/>
  <c r="C99"/>
  <c r="F82" i="55"/>
  <c r="C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O29" s="1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O36" s="1"/>
  <c r="N40"/>
  <c r="N44"/>
  <c r="N48"/>
  <c r="N52"/>
  <c r="N55"/>
  <c r="N56"/>
  <c r="N59"/>
  <c r="N60"/>
  <c r="N63"/>
  <c r="N64"/>
  <c r="N67"/>
  <c r="N68"/>
  <c r="O68" s="1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O48"/>
  <c r="V4"/>
  <c r="V9"/>
  <c r="V16"/>
  <c r="O16"/>
  <c r="V24"/>
  <c r="V87"/>
  <c r="V26" i="56"/>
  <c r="O35"/>
  <c r="V42"/>
  <c r="O51"/>
  <c r="N8" i="55"/>
  <c r="F9"/>
  <c r="I99"/>
  <c r="M99"/>
  <c r="G10"/>
  <c r="N12"/>
  <c r="O12" s="1"/>
  <c r="F13"/>
  <c r="G26"/>
  <c r="N28"/>
  <c r="O28" s="1"/>
  <c r="F29"/>
  <c r="G42"/>
  <c r="N44"/>
  <c r="F45"/>
  <c r="G58"/>
  <c r="N60"/>
  <c r="O60" s="1"/>
  <c r="F61"/>
  <c r="O64"/>
  <c r="O72"/>
  <c r="O80"/>
  <c r="O92"/>
  <c r="O45" i="56"/>
  <c r="V82" i="55"/>
  <c r="O15" i="56"/>
  <c r="O47"/>
  <c r="V52"/>
  <c r="V59"/>
  <c r="O70"/>
  <c r="V94"/>
  <c r="V12" i="55"/>
  <c r="V60"/>
  <c r="V18" i="56"/>
  <c r="V27"/>
  <c r="V50"/>
  <c r="B99" i="55"/>
  <c r="F3"/>
  <c r="K99"/>
  <c r="F5"/>
  <c r="G18"/>
  <c r="N20"/>
  <c r="O20" s="1"/>
  <c r="F21"/>
  <c r="N36"/>
  <c r="F37"/>
  <c r="N52"/>
  <c r="F53"/>
  <c r="O76"/>
  <c r="O84"/>
  <c r="O5" i="56"/>
  <c r="O21"/>
  <c r="O37"/>
  <c r="O53"/>
  <c r="O61"/>
  <c r="O69"/>
  <c r="O77"/>
  <c r="O93"/>
  <c r="O70" i="55"/>
  <c r="O86"/>
  <c r="O7" i="56"/>
  <c r="O23"/>
  <c r="V39"/>
  <c r="V63"/>
  <c r="V82"/>
  <c r="J99" i="55"/>
  <c r="N24"/>
  <c r="O24" s="1"/>
  <c r="N40"/>
  <c r="N56"/>
  <c r="O71"/>
  <c r="O96"/>
  <c r="V38" i="58"/>
  <c r="V54"/>
  <c r="V70"/>
  <c r="V86"/>
  <c r="V75" i="55"/>
  <c r="G3" i="56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82"/>
  <c r="V72" i="55"/>
  <c r="V76"/>
  <c r="V80"/>
  <c r="V84"/>
  <c r="V88"/>
  <c r="V92"/>
  <c r="V96"/>
  <c r="F3" i="56"/>
  <c r="F99" s="1"/>
  <c r="V5"/>
  <c r="V9"/>
  <c r="V13"/>
  <c r="V17"/>
  <c r="V21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8" i="55" l="1"/>
  <c r="O93" i="58"/>
  <c r="O45"/>
  <c r="G90" i="57"/>
  <c r="V90" s="1"/>
  <c r="G74"/>
  <c r="V74" s="1"/>
  <c r="O56" i="56"/>
  <c r="O78"/>
  <c r="O66"/>
  <c r="O62"/>
  <c r="O54"/>
  <c r="O46"/>
  <c r="O30"/>
  <c r="O26"/>
  <c r="O10"/>
  <c r="O78" i="55"/>
  <c r="O74"/>
  <c r="O66"/>
  <c r="V56" i="56"/>
  <c r="O84"/>
  <c r="O60"/>
  <c r="O52"/>
  <c r="O28"/>
  <c r="O52" i="55"/>
  <c r="G40"/>
  <c r="V40" s="1"/>
  <c r="G22"/>
  <c r="V22" s="1"/>
  <c r="O56"/>
  <c r="V51"/>
  <c r="O44"/>
  <c r="O36"/>
  <c r="V32"/>
  <c r="O19"/>
  <c r="O88" i="56"/>
  <c r="O72"/>
  <c r="O40"/>
  <c r="O25"/>
  <c r="O24"/>
  <c r="V11"/>
  <c r="O96"/>
  <c r="O92"/>
  <c r="O80"/>
  <c r="O76"/>
  <c r="O64"/>
  <c r="O57"/>
  <c r="O48"/>
  <c r="O44"/>
  <c r="O32"/>
  <c r="O13"/>
  <c r="G91" i="55"/>
  <c r="V91" s="1"/>
  <c r="G27"/>
  <c r="V27" s="1"/>
  <c r="O98"/>
  <c r="V66"/>
  <c r="O65" i="58"/>
  <c r="O57"/>
  <c r="V26"/>
  <c r="G70" i="57"/>
  <c r="V70" s="1"/>
  <c r="V25" i="58"/>
  <c r="O74"/>
  <c r="G42" i="57"/>
  <c r="V42" s="1"/>
  <c r="G38"/>
  <c r="V3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11" i="55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2" l="1"/>
  <c r="O5" i="57"/>
  <c r="O43" i="58"/>
  <c r="O42" i="57"/>
  <c r="O49" i="55"/>
  <c r="O38" i="57"/>
  <c r="O70"/>
  <c r="O40" i="55"/>
  <c r="O4" i="56"/>
  <c r="O91" i="55"/>
  <c r="O27"/>
  <c r="O11" i="58"/>
  <c r="O25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Q28" i="78"/>
  <c r="K84"/>
  <c r="G80"/>
  <c r="L57"/>
  <c r="K85"/>
  <c r="I76"/>
  <c r="Q14"/>
  <c r="P45"/>
  <c r="I3"/>
  <c r="I19"/>
  <c r="I63"/>
  <c r="G69"/>
  <c r="P86"/>
  <c r="K47"/>
  <c r="H16"/>
  <c r="Q54"/>
  <c r="J54"/>
  <c r="H41"/>
  <c r="Q50"/>
  <c r="Q93"/>
  <c r="B64"/>
  <c r="L86"/>
  <c r="P12"/>
  <c r="Q85"/>
  <c r="B20"/>
  <c r="J11"/>
  <c r="I6"/>
  <c r="O62"/>
  <c r="I26"/>
  <c r="K46"/>
  <c r="P3"/>
  <c r="I91"/>
  <c r="B58"/>
  <c r="P24"/>
  <c r="O31"/>
  <c r="B56"/>
  <c r="G70"/>
  <c r="Q24"/>
  <c r="K72"/>
  <c r="O67"/>
  <c r="G43"/>
  <c r="N96"/>
  <c r="H79"/>
  <c r="H73"/>
  <c r="O54"/>
  <c r="P47"/>
  <c r="I25"/>
  <c r="G34"/>
  <c r="B75"/>
  <c r="I54"/>
  <c r="J74"/>
  <c r="I17"/>
  <c r="B4"/>
  <c r="B95"/>
  <c r="K24"/>
  <c r="I30"/>
  <c r="H52"/>
  <c r="O48"/>
  <c r="I38"/>
  <c r="L53"/>
  <c r="N18"/>
  <c r="L50"/>
  <c r="P19"/>
  <c r="L82"/>
  <c r="H70"/>
  <c r="K61"/>
  <c r="B44"/>
  <c r="N76"/>
  <c r="L12"/>
  <c r="G63"/>
  <c r="K36"/>
  <c r="J82"/>
  <c r="K38"/>
  <c r="Q75"/>
  <c r="G50"/>
  <c r="J46"/>
  <c r="H29"/>
  <c r="G39"/>
  <c r="G33"/>
  <c r="K7"/>
  <c r="K92"/>
  <c r="I42"/>
  <c r="K51"/>
  <c r="Q20"/>
  <c r="G16"/>
  <c r="P34"/>
  <c r="K21"/>
  <c r="K71"/>
  <c r="B73"/>
  <c r="O13"/>
  <c r="H47"/>
  <c r="K19"/>
  <c r="H25"/>
  <c r="P53"/>
  <c r="G88"/>
  <c r="O96"/>
  <c r="I5"/>
  <c r="P89"/>
  <c r="Q11"/>
  <c r="G10"/>
  <c r="G75"/>
  <c r="O45"/>
  <c r="J51"/>
  <c r="K11"/>
  <c r="B49"/>
  <c r="I50"/>
  <c r="P61"/>
  <c r="G51"/>
  <c r="K98"/>
  <c r="I82"/>
  <c r="J32"/>
  <c r="K4"/>
  <c r="Q10"/>
  <c r="G72"/>
  <c r="Q32"/>
  <c r="L96"/>
  <c r="H72"/>
  <c r="I40"/>
  <c r="N25"/>
  <c r="N4"/>
  <c r="O43"/>
  <c r="O87"/>
  <c r="K82"/>
  <c r="B22"/>
  <c r="L9"/>
  <c r="J62"/>
  <c r="O26"/>
  <c r="K79"/>
  <c r="I62"/>
  <c r="G44"/>
  <c r="B81"/>
  <c r="J12"/>
  <c r="N46"/>
  <c r="B33"/>
  <c r="J60"/>
  <c r="K62"/>
  <c r="K95"/>
  <c r="K13"/>
  <c r="I93"/>
  <c r="G27"/>
  <c r="K74"/>
  <c r="N77"/>
  <c r="B14"/>
  <c r="J47"/>
  <c r="I71"/>
  <c r="G45"/>
  <c r="N71"/>
  <c r="N33"/>
  <c r="H24"/>
  <c r="I33"/>
  <c r="P7"/>
  <c r="H17"/>
  <c r="B71"/>
  <c r="I11"/>
  <c r="Q98"/>
  <c r="B84"/>
  <c r="N9"/>
  <c r="J59"/>
  <c r="L87"/>
  <c r="N54"/>
  <c r="Q62"/>
  <c r="K69"/>
  <c r="G41"/>
  <c r="J73"/>
  <c r="I78"/>
  <c r="G5"/>
  <c r="H11"/>
  <c r="H87"/>
  <c r="L75"/>
  <c r="O19"/>
  <c r="L33"/>
  <c r="B76"/>
  <c r="J50"/>
  <c r="J21"/>
  <c r="B54"/>
  <c r="J57"/>
  <c r="I88"/>
  <c r="I46"/>
  <c r="I29"/>
  <c r="J56"/>
  <c r="L68"/>
  <c r="P6"/>
  <c r="J48"/>
  <c r="Q16"/>
  <c r="P52"/>
  <c r="D1"/>
  <c r="B28"/>
  <c r="Q58"/>
  <c r="J38"/>
  <c r="O64"/>
  <c r="G29"/>
  <c r="O38"/>
  <c r="N29"/>
  <c r="N92"/>
  <c r="P93"/>
  <c r="J70"/>
  <c r="B2"/>
  <c r="H95"/>
  <c r="O51"/>
  <c r="L58"/>
  <c r="N83"/>
  <c r="G48"/>
  <c r="O65"/>
  <c r="B82"/>
  <c r="G53"/>
  <c r="J42"/>
  <c r="I58"/>
  <c r="O74"/>
  <c r="O16"/>
  <c r="H66"/>
  <c r="P4"/>
  <c r="L19"/>
  <c r="G8"/>
  <c r="Q37"/>
  <c r="O83"/>
  <c r="B41"/>
  <c r="H81"/>
  <c r="J40"/>
  <c r="J3"/>
  <c r="I80"/>
  <c r="N93"/>
  <c r="H80"/>
  <c r="N42"/>
  <c r="H55"/>
  <c r="P95"/>
  <c r="G7"/>
  <c r="H37"/>
  <c r="N8"/>
  <c r="L18"/>
  <c r="J10"/>
  <c r="P70"/>
  <c r="N86"/>
  <c r="P41"/>
  <c r="Q65"/>
  <c r="P38"/>
  <c r="I10"/>
  <c r="G2"/>
  <c r="N35"/>
  <c r="L67"/>
  <c r="N32"/>
  <c r="O52"/>
  <c r="K40"/>
  <c r="K41"/>
  <c r="J69"/>
  <c r="O11"/>
  <c r="N5"/>
  <c r="B16"/>
  <c r="K10"/>
  <c r="K89"/>
  <c r="H21"/>
  <c r="P88"/>
  <c r="P26"/>
  <c r="Q92"/>
  <c r="O70"/>
  <c r="I68"/>
  <c r="N62"/>
  <c r="I14"/>
  <c r="J78"/>
  <c r="H14"/>
  <c r="Q44"/>
  <c r="K8"/>
  <c r="G94"/>
  <c r="K55"/>
  <c r="L3"/>
  <c r="K49"/>
  <c r="I60"/>
  <c r="J25"/>
  <c r="L7"/>
  <c r="Q5"/>
  <c r="J23"/>
  <c r="K32"/>
  <c r="L72"/>
  <c r="K42"/>
  <c r="I18"/>
  <c r="F1"/>
  <c r="I70"/>
  <c r="L91"/>
  <c r="H30"/>
  <c r="G66"/>
  <c r="J61"/>
  <c r="P5"/>
  <c r="H7"/>
  <c r="K9"/>
  <c r="L45"/>
  <c r="B66"/>
  <c r="J15"/>
  <c r="Q35"/>
  <c r="O17"/>
  <c r="O3"/>
  <c r="H34"/>
  <c r="N45"/>
  <c r="G19"/>
  <c r="K43"/>
  <c r="N23"/>
  <c r="H49"/>
  <c r="H83"/>
  <c r="L16"/>
  <c r="B57"/>
  <c r="G81"/>
  <c r="L14"/>
  <c r="H2"/>
  <c r="Q15"/>
  <c r="B77"/>
  <c r="O6"/>
  <c r="O41"/>
  <c r="B27"/>
  <c r="I55"/>
  <c r="O78"/>
  <c r="I67"/>
  <c r="G91"/>
  <c r="N72"/>
  <c r="P68"/>
  <c r="G78"/>
  <c r="L47"/>
  <c r="O66"/>
  <c r="L4"/>
  <c r="H68"/>
  <c r="G64"/>
  <c r="Q86"/>
  <c r="L28"/>
  <c r="Q77"/>
  <c r="J22"/>
  <c r="Q21"/>
  <c r="B17"/>
  <c r="N17"/>
  <c r="Q71"/>
  <c r="Q59"/>
  <c r="G85"/>
  <c r="B39"/>
  <c r="O92"/>
  <c r="B9"/>
  <c r="O89"/>
  <c r="N78"/>
  <c r="I57"/>
  <c r="Q34"/>
  <c r="N43"/>
  <c r="J37"/>
  <c r="I27"/>
  <c r="L85"/>
  <c r="Q94"/>
  <c r="Q97"/>
  <c r="B70"/>
  <c r="N55"/>
  <c r="L66"/>
  <c r="O55"/>
  <c r="N13"/>
  <c r="Q64"/>
  <c r="I81"/>
  <c r="O93"/>
  <c r="P35"/>
  <c r="B83"/>
  <c r="Q9"/>
  <c r="K33"/>
  <c r="B52"/>
  <c r="K76"/>
  <c r="I75"/>
  <c r="Q3"/>
  <c r="I89"/>
  <c r="B69"/>
  <c r="P97"/>
  <c r="L38"/>
  <c r="P50"/>
  <c r="H32"/>
  <c r="H71"/>
  <c r="K25"/>
  <c r="J34"/>
  <c r="J4"/>
  <c r="H92"/>
  <c r="G55"/>
  <c r="P28"/>
  <c r="N61"/>
  <c r="H62"/>
  <c r="H98"/>
  <c r="L81"/>
  <c r="I49"/>
  <c r="J95"/>
  <c r="N68"/>
  <c r="B36"/>
  <c r="P46"/>
  <c r="Q87"/>
  <c r="H3"/>
  <c r="G71"/>
  <c r="P44"/>
  <c r="N6"/>
  <c r="I59"/>
  <c r="P14"/>
  <c r="Q42"/>
  <c r="I35"/>
  <c r="P74"/>
  <c r="L65"/>
  <c r="H36"/>
  <c r="Q45"/>
  <c r="O49"/>
  <c r="B3"/>
  <c r="I13"/>
  <c r="I20"/>
  <c r="H18"/>
  <c r="H48"/>
  <c r="P22"/>
  <c r="O50"/>
  <c r="B35"/>
  <c r="N11"/>
  <c r="H65"/>
  <c r="G68"/>
  <c r="G58"/>
  <c r="P62"/>
  <c r="I96"/>
  <c r="Q90"/>
  <c r="Q82"/>
  <c r="B5"/>
  <c r="P56"/>
  <c r="K31"/>
  <c r="O39"/>
  <c r="B43"/>
  <c r="K15"/>
  <c r="O63"/>
  <c r="Q56"/>
  <c r="L77"/>
  <c r="B96"/>
  <c r="O53"/>
  <c r="B60"/>
  <c r="O75"/>
  <c r="K50"/>
  <c r="G79"/>
  <c r="P66"/>
  <c r="K5"/>
  <c r="O23"/>
  <c r="N98"/>
  <c r="J96"/>
  <c r="I32"/>
  <c r="P40"/>
  <c r="O90"/>
  <c r="J41"/>
  <c r="H93"/>
  <c r="P21"/>
  <c r="P23"/>
  <c r="H60"/>
  <c r="G12"/>
  <c r="N10"/>
  <c r="O20"/>
  <c r="B13"/>
  <c r="O85"/>
  <c r="N37"/>
  <c r="H53"/>
  <c r="Q69"/>
  <c r="P25"/>
  <c r="H26"/>
  <c r="J24"/>
  <c r="I94"/>
  <c r="H22"/>
  <c r="P79"/>
  <c r="I85"/>
  <c r="O28"/>
  <c r="N47"/>
  <c r="N48"/>
  <c r="G3"/>
  <c r="G17"/>
  <c r="G96"/>
  <c r="J18"/>
  <c r="P90"/>
  <c r="J36"/>
  <c r="G11"/>
  <c r="J64"/>
  <c r="P69"/>
  <c r="N39"/>
  <c r="Q26"/>
  <c r="I66"/>
  <c r="L74"/>
  <c r="O71"/>
  <c r="O56"/>
  <c r="L10"/>
  <c r="P37"/>
  <c r="N24"/>
  <c r="H46"/>
  <c r="N60"/>
  <c r="G18"/>
  <c r="B10"/>
  <c r="O84"/>
  <c r="L70"/>
  <c r="L26"/>
  <c r="G6"/>
  <c r="Q68"/>
  <c r="K39"/>
  <c r="I77"/>
  <c r="K91"/>
  <c r="H69"/>
  <c r="J5"/>
  <c r="B93"/>
  <c r="I61"/>
  <c r="N69"/>
  <c r="Q91"/>
  <c r="I72"/>
  <c r="B85"/>
  <c r="K88"/>
  <c r="J9"/>
  <c r="B42"/>
  <c r="Q83"/>
  <c r="H56"/>
  <c r="Q67"/>
  <c r="B21"/>
  <c r="L27"/>
  <c r="N31"/>
  <c r="I39"/>
  <c r="G30"/>
  <c r="I92"/>
  <c r="L73"/>
  <c r="G73"/>
  <c r="I22"/>
  <c r="H76"/>
  <c r="O12"/>
  <c r="N63"/>
  <c r="H82"/>
  <c r="I64"/>
  <c r="I51"/>
  <c r="O22"/>
  <c r="H9"/>
  <c r="I31"/>
  <c r="Q39"/>
  <c r="N89"/>
  <c r="P18"/>
  <c r="G32"/>
  <c r="I43"/>
  <c r="L39"/>
  <c r="K93"/>
  <c r="L83"/>
  <c r="P17"/>
  <c r="N82"/>
  <c r="G95"/>
  <c r="Q57"/>
  <c r="Q38"/>
  <c r="L93"/>
  <c r="J88"/>
  <c r="O46"/>
  <c r="P94"/>
  <c r="K37"/>
  <c r="B24"/>
  <c r="B65"/>
  <c r="Q80"/>
  <c r="K17"/>
  <c r="N3"/>
  <c r="K63"/>
  <c r="Q53"/>
  <c r="H78"/>
  <c r="B74"/>
  <c r="J27"/>
  <c r="Q30"/>
  <c r="B91"/>
  <c r="Q25"/>
  <c r="P91"/>
  <c r="B86"/>
  <c r="N53"/>
  <c r="J91"/>
  <c r="N91"/>
  <c r="K87"/>
  <c r="K14"/>
  <c r="O47"/>
  <c r="P51"/>
  <c r="P78"/>
  <c r="H27"/>
  <c r="B34"/>
  <c r="H39"/>
  <c r="B90"/>
  <c r="J7"/>
  <c r="N84"/>
  <c r="L48"/>
  <c r="L46"/>
  <c r="N70"/>
  <c r="P9"/>
  <c r="H88"/>
  <c r="H97"/>
  <c r="J29"/>
  <c r="L5"/>
  <c r="K77"/>
  <c r="N38"/>
  <c r="K27"/>
  <c r="G40"/>
  <c r="N87"/>
  <c r="N22"/>
  <c r="N88"/>
  <c r="P11"/>
  <c r="B79"/>
  <c r="P77"/>
  <c r="J86"/>
  <c r="I90"/>
  <c r="Q84"/>
  <c r="B87"/>
  <c r="L29"/>
  <c r="N28"/>
  <c r="J52"/>
  <c r="N52"/>
  <c r="K22"/>
  <c r="H40"/>
  <c r="H61"/>
  <c r="L42"/>
  <c r="K44"/>
  <c r="B88"/>
  <c r="K70"/>
  <c r="P87"/>
  <c r="O34"/>
  <c r="J58"/>
  <c r="Q95"/>
  <c r="J92"/>
  <c r="N50"/>
  <c r="I36"/>
  <c r="N95"/>
  <c r="P29"/>
  <c r="G98"/>
  <c r="O59"/>
  <c r="L44"/>
  <c r="L88"/>
  <c r="G28"/>
  <c r="P10"/>
  <c r="J90"/>
  <c r="L13"/>
  <c r="P43"/>
  <c r="N73"/>
  <c r="K48"/>
  <c r="K16"/>
  <c r="I21"/>
  <c r="K94"/>
  <c r="P13"/>
  <c r="K12"/>
  <c r="N66"/>
  <c r="N74"/>
  <c r="J44"/>
  <c r="K83"/>
  <c r="G86"/>
  <c r="H75"/>
  <c r="N34"/>
  <c r="G77"/>
  <c r="J68"/>
  <c r="J20"/>
  <c r="L11"/>
  <c r="O4"/>
  <c r="E1"/>
  <c r="H43"/>
  <c r="L40"/>
  <c r="N16"/>
  <c r="L90"/>
  <c r="N51"/>
  <c r="P82"/>
  <c r="P16"/>
  <c r="G90"/>
  <c r="P27"/>
  <c r="Q18"/>
  <c r="K54"/>
  <c r="H90"/>
  <c r="O86"/>
  <c r="G56"/>
  <c r="K29"/>
  <c r="P80"/>
  <c r="Q29"/>
  <c r="K97"/>
  <c r="I9"/>
  <c r="I41"/>
  <c r="L98"/>
  <c r="N12"/>
  <c r="K68"/>
  <c r="Q48"/>
  <c r="L21"/>
  <c r="J65"/>
  <c r="I23"/>
  <c r="B25"/>
  <c r="L94"/>
  <c r="I97"/>
  <c r="G49"/>
  <c r="N58"/>
  <c r="Q13"/>
  <c r="B61"/>
  <c r="N75"/>
  <c r="B46"/>
  <c r="L23"/>
  <c r="Q22"/>
  <c r="J98"/>
  <c r="P54"/>
  <c r="I83"/>
  <c r="I86"/>
  <c r="J14"/>
  <c r="O9"/>
  <c r="Q41"/>
  <c r="K78"/>
  <c r="L84"/>
  <c r="B45"/>
  <c r="G13"/>
  <c r="H54"/>
  <c r="P55"/>
  <c r="I37"/>
  <c r="H64"/>
  <c r="G35"/>
  <c r="K60"/>
  <c r="Q4"/>
  <c r="N15"/>
  <c r="H89"/>
  <c r="G87"/>
  <c r="G23"/>
  <c r="K73"/>
  <c r="Q79"/>
  <c r="B37"/>
  <c r="G9"/>
  <c r="O32"/>
  <c r="G93"/>
  <c r="J6"/>
  <c r="G65"/>
  <c r="H4"/>
  <c r="O5"/>
  <c r="J17"/>
  <c r="G26"/>
  <c r="B92"/>
  <c r="G89"/>
  <c r="K35"/>
  <c r="J76"/>
  <c r="J87"/>
  <c r="Q27"/>
  <c r="J55"/>
  <c r="B55"/>
  <c r="K26"/>
  <c r="I74"/>
  <c r="Q61"/>
  <c r="Q73"/>
  <c r="P98"/>
  <c r="J79"/>
  <c r="N21"/>
  <c r="J77"/>
  <c r="O14"/>
  <c r="H6"/>
  <c r="J84"/>
  <c r="O73"/>
  <c r="J81"/>
  <c r="B67"/>
  <c r="K58"/>
  <c r="J33"/>
  <c r="H33"/>
  <c r="P83"/>
  <c r="N90"/>
  <c r="L36"/>
  <c r="J67"/>
  <c r="H57"/>
  <c r="K81"/>
  <c r="G20"/>
  <c r="K45"/>
  <c r="N41"/>
  <c r="P59"/>
  <c r="L17"/>
  <c r="Q72"/>
  <c r="O15"/>
  <c r="L63"/>
  <c r="I53"/>
  <c r="N7"/>
  <c r="L56"/>
  <c r="Q12"/>
  <c r="L31"/>
  <c r="N80"/>
  <c r="N56"/>
  <c r="G14"/>
  <c r="O69"/>
  <c r="L92"/>
  <c r="Q23"/>
  <c r="P49"/>
  <c r="N85"/>
  <c r="L95"/>
  <c r="G92"/>
  <c r="K30"/>
  <c r="K56"/>
  <c r="J8"/>
  <c r="B15"/>
  <c r="G62"/>
  <c r="P57"/>
  <c r="H96"/>
  <c r="Q43"/>
  <c r="B59"/>
  <c r="B12"/>
  <c r="P73"/>
  <c r="I16"/>
  <c r="J71"/>
  <c r="H44"/>
  <c r="O37"/>
  <c r="H42"/>
  <c r="B40"/>
  <c r="N44"/>
  <c r="K52"/>
  <c r="L80"/>
  <c r="Q96"/>
  <c r="K96"/>
  <c r="L76"/>
  <c r="O24"/>
  <c r="Q7"/>
  <c r="I52"/>
  <c r="J63"/>
  <c r="H19"/>
  <c r="H20"/>
  <c r="I44"/>
  <c r="I34"/>
  <c r="K6"/>
  <c r="P81"/>
  <c r="P32"/>
  <c r="G15"/>
  <c r="H94"/>
  <c r="P67"/>
  <c r="B6"/>
  <c r="Q8"/>
  <c r="P15"/>
  <c r="H35"/>
  <c r="H45"/>
  <c r="N30"/>
  <c r="L89"/>
  <c r="K75"/>
  <c r="I98"/>
  <c r="G59"/>
  <c r="H13"/>
  <c r="O80"/>
  <c r="K86"/>
  <c r="P60"/>
  <c r="B63"/>
  <c r="Q78"/>
  <c r="P76"/>
  <c r="K53"/>
  <c r="L32"/>
  <c r="J45"/>
  <c r="Q46"/>
  <c r="B29"/>
  <c r="N27"/>
  <c r="L55"/>
  <c r="Q60"/>
  <c r="O40"/>
  <c r="B31"/>
  <c r="Q33"/>
  <c r="K65"/>
  <c r="P64"/>
  <c r="B89"/>
  <c r="J83"/>
  <c r="G82"/>
  <c r="L8"/>
  <c r="H77"/>
  <c r="K3"/>
  <c r="G97"/>
  <c r="H51"/>
  <c r="O8"/>
  <c r="L60"/>
  <c r="J49"/>
  <c r="Q40"/>
  <c r="I47"/>
  <c r="I28"/>
  <c r="I65"/>
  <c r="J93"/>
  <c r="H28"/>
  <c r="Q81"/>
  <c r="O33"/>
  <c r="B72"/>
  <c r="B8"/>
  <c r="N79"/>
  <c r="N40"/>
  <c r="G54"/>
  <c r="P8"/>
  <c r="B18"/>
  <c r="N57"/>
  <c r="H59"/>
  <c r="O82"/>
  <c r="G46"/>
  <c r="P20"/>
  <c r="G22"/>
  <c r="B48"/>
  <c r="P36"/>
  <c r="J97"/>
  <c r="B97"/>
  <c r="L54"/>
  <c r="B78"/>
  <c r="J19"/>
  <c r="J66"/>
  <c r="N20"/>
  <c r="L15"/>
  <c r="B94"/>
  <c r="I48"/>
  <c r="L51"/>
  <c r="N26"/>
  <c r="P48"/>
  <c r="P63"/>
  <c r="G25"/>
  <c r="B62"/>
  <c r="O72"/>
  <c r="O44"/>
  <c r="J31"/>
  <c r="N14"/>
  <c r="B23"/>
  <c r="G36"/>
  <c r="H85"/>
  <c r="L41"/>
  <c r="B26"/>
  <c r="Q51"/>
  <c r="O97"/>
  <c r="J72"/>
  <c r="G60"/>
  <c r="L24"/>
  <c r="O95"/>
  <c r="N81"/>
  <c r="L35"/>
  <c r="B30"/>
  <c r="P31"/>
  <c r="Q55"/>
  <c r="H23"/>
  <c r="I8"/>
  <c r="H15"/>
  <c r="O68"/>
  <c r="O77"/>
  <c r="J94"/>
  <c r="B98"/>
  <c r="P96"/>
  <c r="N59"/>
  <c r="O36"/>
  <c r="J28"/>
  <c r="Q70"/>
  <c r="N67"/>
  <c r="L22"/>
  <c r="K80"/>
  <c r="O79"/>
  <c r="H31"/>
  <c r="O94"/>
  <c r="Q49"/>
  <c r="O18"/>
  <c r="H74"/>
  <c r="Q52"/>
  <c r="O29"/>
  <c r="G52"/>
  <c r="L43"/>
  <c r="Q88"/>
  <c r="K23"/>
  <c r="O57"/>
  <c r="Q89"/>
  <c r="N97"/>
  <c r="P39"/>
  <c r="H38"/>
  <c r="K57"/>
  <c r="K18"/>
  <c r="P75"/>
  <c r="L34"/>
  <c r="L64"/>
  <c r="J85"/>
  <c r="N65"/>
  <c r="H12"/>
  <c r="G38"/>
  <c r="J39"/>
  <c r="L30"/>
  <c r="L79"/>
  <c r="H5"/>
  <c r="Q74"/>
  <c r="H63"/>
  <c r="Q36"/>
  <c r="L6"/>
  <c r="H8"/>
  <c r="H67"/>
  <c r="I7"/>
  <c r="J75"/>
  <c r="K64"/>
  <c r="P42"/>
  <c r="I15"/>
  <c r="P72"/>
  <c r="P92"/>
  <c r="G4"/>
  <c r="K67"/>
  <c r="L71"/>
  <c r="P30"/>
  <c r="J53"/>
  <c r="I12"/>
  <c r="O91"/>
  <c r="Q17"/>
  <c r="B50"/>
  <c r="P85"/>
  <c r="L52"/>
  <c r="G83"/>
  <c r="P65"/>
  <c r="J43"/>
  <c r="G74"/>
  <c r="O25"/>
  <c r="J30"/>
  <c r="I84"/>
  <c r="O30"/>
  <c r="H50"/>
  <c r="Q47"/>
  <c r="K59"/>
  <c r="B53"/>
  <c r="I95"/>
  <c r="H86"/>
  <c r="L97"/>
  <c r="L25"/>
  <c r="B38"/>
  <c r="O35"/>
  <c r="B11"/>
  <c r="B68"/>
  <c r="I73"/>
  <c r="Q6"/>
  <c r="G84"/>
  <c r="B51"/>
  <c r="H84"/>
  <c r="B7"/>
  <c r="K90"/>
  <c r="I4"/>
  <c r="I45"/>
  <c r="P71"/>
  <c r="O98"/>
  <c r="O76"/>
  <c r="C1"/>
  <c r="L49"/>
  <c r="H10"/>
  <c r="I87"/>
  <c r="G57"/>
  <c r="K20"/>
  <c r="Q19"/>
  <c r="P33"/>
  <c r="K66"/>
  <c r="B47"/>
  <c r="J16"/>
  <c r="O10"/>
  <c r="H58"/>
  <c r="O42"/>
  <c r="L61"/>
  <c r="H91"/>
  <c r="J35"/>
  <c r="G61"/>
  <c r="G24"/>
  <c r="L20"/>
  <c r="I69"/>
  <c r="B80"/>
  <c r="B19"/>
  <c r="N36"/>
  <c r="L37"/>
  <c r="I24"/>
  <c r="O27"/>
  <c r="G37"/>
  <c r="L78"/>
  <c r="Q76"/>
  <c r="I79"/>
  <c r="O7"/>
  <c r="G47"/>
  <c r="J89"/>
  <c r="G31"/>
  <c r="O21"/>
  <c r="G76"/>
  <c r="P84"/>
  <c r="Q66"/>
  <c r="B32"/>
  <c r="O60"/>
  <c r="G21"/>
  <c r="K34"/>
  <c r="N49"/>
  <c r="O58"/>
  <c r="J26"/>
  <c r="L59"/>
  <c r="J80"/>
  <c r="P58"/>
  <c r="O61"/>
  <c r="J13"/>
  <c r="N19"/>
  <c r="N64"/>
  <c r="G67"/>
  <c r="O88"/>
  <c r="I56"/>
  <c r="K28"/>
  <c r="L69"/>
  <c r="Q31"/>
  <c r="Q63"/>
  <c r="O81"/>
  <c r="N94"/>
  <c r="L62"/>
  <c r="G42"/>
  <c r="R94" l="1"/>
  <c r="M56"/>
  <c r="R64"/>
  <c r="R19"/>
  <c r="R49"/>
  <c r="F32"/>
  <c r="D32"/>
  <c r="E32"/>
  <c r="C32"/>
  <c r="M79"/>
  <c r="M24"/>
  <c r="R36"/>
  <c r="E19"/>
  <c r="F19"/>
  <c r="D19"/>
  <c r="C19"/>
  <c r="C80"/>
  <c r="F80"/>
  <c r="E80"/>
  <c r="D80"/>
  <c r="M69"/>
  <c r="C47"/>
  <c r="E47"/>
  <c r="D47"/>
  <c r="F47"/>
  <c r="M87"/>
  <c r="M45"/>
  <c r="M4"/>
  <c r="C7"/>
  <c r="E7"/>
  <c r="F7"/>
  <c r="D7"/>
  <c r="D51"/>
  <c r="E51"/>
  <c r="C51"/>
  <c r="F51"/>
  <c r="M73"/>
  <c r="E68"/>
  <c r="C68"/>
  <c r="F68"/>
  <c r="D68"/>
  <c r="F11"/>
  <c r="C11"/>
  <c r="D11"/>
  <c r="E11"/>
  <c r="E38"/>
  <c r="F38"/>
  <c r="C38"/>
  <c r="D38"/>
  <c r="M95"/>
  <c r="F53"/>
  <c r="E53"/>
  <c r="C53"/>
  <c r="D53"/>
  <c r="M84"/>
  <c r="C50"/>
  <c r="F50"/>
  <c r="D50"/>
  <c r="E50"/>
  <c r="M12"/>
  <c r="M15"/>
  <c r="M7"/>
  <c r="R65"/>
  <c r="R97"/>
  <c r="R67"/>
  <c r="R59"/>
  <c r="E98"/>
  <c r="D98"/>
  <c r="C98"/>
  <c r="F98"/>
  <c r="M8"/>
  <c r="C30"/>
  <c r="D30"/>
  <c r="F30"/>
  <c r="E30"/>
  <c r="R81"/>
  <c r="E26"/>
  <c r="F26"/>
  <c r="C26"/>
  <c r="D26"/>
  <c r="F23"/>
  <c r="D23"/>
  <c r="E23"/>
  <c r="C23"/>
  <c r="R14"/>
  <c r="C62"/>
  <c r="E62"/>
  <c r="D62"/>
  <c r="F62"/>
  <c r="R26"/>
  <c r="M48"/>
  <c r="F94"/>
  <c r="E94"/>
  <c r="D94"/>
  <c r="C94"/>
  <c r="R20"/>
  <c r="F78"/>
  <c r="C78"/>
  <c r="D78"/>
  <c r="E78"/>
  <c r="D97"/>
  <c r="E97"/>
  <c r="C97"/>
  <c r="F97"/>
  <c r="C48"/>
  <c r="F48"/>
  <c r="E48"/>
  <c r="D48"/>
  <c r="R57"/>
  <c r="F18"/>
  <c r="C18"/>
  <c r="E18"/>
  <c r="D18"/>
  <c r="R40"/>
  <c r="R79"/>
  <c r="C8"/>
  <c r="E8"/>
  <c r="D8"/>
  <c r="F8"/>
  <c r="F72"/>
  <c r="E72"/>
  <c r="C72"/>
  <c r="D72"/>
  <c r="M65"/>
  <c r="M28"/>
  <c r="M47"/>
  <c r="K99"/>
  <c r="C89"/>
  <c r="D89"/>
  <c r="E89"/>
  <c r="F89"/>
  <c r="F31"/>
  <c r="C31"/>
  <c r="E31"/>
  <c r="D31"/>
  <c r="R27"/>
  <c r="C29"/>
  <c r="D29"/>
  <c r="E29"/>
  <c r="F29"/>
  <c r="F63"/>
  <c r="D63"/>
  <c r="C63"/>
  <c r="E63"/>
  <c r="M98"/>
  <c r="R30"/>
  <c r="F6"/>
  <c r="E6"/>
  <c r="C6"/>
  <c r="D6"/>
  <c r="M34"/>
  <c r="M44"/>
  <c r="M52"/>
  <c r="R44"/>
  <c r="F40"/>
  <c r="E40"/>
  <c r="D40"/>
  <c r="C40"/>
  <c r="M16"/>
  <c r="E12"/>
  <c r="C12"/>
  <c r="F12"/>
  <c r="D12"/>
  <c r="E59"/>
  <c r="F59"/>
  <c r="D59"/>
  <c r="C59"/>
  <c r="C15"/>
  <c r="E15"/>
  <c r="D15"/>
  <c r="F15"/>
  <c r="R85"/>
  <c r="R56"/>
  <c r="R80"/>
  <c r="R7"/>
  <c r="M53"/>
  <c r="R41"/>
  <c r="R90"/>
  <c r="C67"/>
  <c r="D67"/>
  <c r="E67"/>
  <c r="F67"/>
  <c r="R21"/>
  <c r="M74"/>
  <c r="F55"/>
  <c r="C55"/>
  <c r="D55"/>
  <c r="E55"/>
  <c r="F92"/>
  <c r="C92"/>
  <c r="E92"/>
  <c r="D92"/>
  <c r="D37"/>
  <c r="E37"/>
  <c r="F37"/>
  <c r="C37"/>
  <c r="R15"/>
  <c r="M37"/>
  <c r="E45"/>
  <c r="D45"/>
  <c r="F45"/>
  <c r="C45"/>
  <c r="M86"/>
  <c r="M83"/>
  <c r="C46"/>
  <c r="F46"/>
  <c r="D46"/>
  <c r="E46"/>
  <c r="R75"/>
  <c r="F61"/>
  <c r="C61"/>
  <c r="D61"/>
  <c r="E61"/>
  <c r="R58"/>
  <c r="M97"/>
  <c r="F25"/>
  <c r="E25"/>
  <c r="C25"/>
  <c r="D25"/>
  <c r="M23"/>
  <c r="R12"/>
  <c r="M41"/>
  <c r="M9"/>
  <c r="R51"/>
  <c r="R16"/>
  <c r="R34"/>
  <c r="R74"/>
  <c r="R66"/>
  <c r="M21"/>
  <c r="R73"/>
  <c r="R95"/>
  <c r="M36"/>
  <c r="R50"/>
  <c r="C88"/>
  <c r="D88"/>
  <c r="E88"/>
  <c r="F88"/>
  <c r="R52"/>
  <c r="R28"/>
  <c r="F87"/>
  <c r="E87"/>
  <c r="D87"/>
  <c r="C87"/>
  <c r="M90"/>
  <c r="E79"/>
  <c r="D79"/>
  <c r="C79"/>
  <c r="F79"/>
  <c r="R88"/>
  <c r="R22"/>
  <c r="R87"/>
  <c r="R38"/>
  <c r="R70"/>
  <c r="R84"/>
  <c r="C90"/>
  <c r="F90"/>
  <c r="E90"/>
  <c r="D90"/>
  <c r="F34"/>
  <c r="C34"/>
  <c r="E34"/>
  <c r="D34"/>
  <c r="R91"/>
  <c r="R53"/>
  <c r="D86"/>
  <c r="F86"/>
  <c r="C86"/>
  <c r="E86"/>
  <c r="D91"/>
  <c r="E91"/>
  <c r="C91"/>
  <c r="F91"/>
  <c r="F74"/>
  <c r="C74"/>
  <c r="D74"/>
  <c r="E74"/>
  <c r="N99"/>
  <c r="R3"/>
  <c r="F65"/>
  <c r="C65"/>
  <c r="E65"/>
  <c r="D65"/>
  <c r="F24"/>
  <c r="E24"/>
  <c r="C24"/>
  <c r="D24"/>
  <c r="R82"/>
  <c r="M43"/>
  <c r="R89"/>
  <c r="M31"/>
  <c r="M51"/>
  <c r="M64"/>
  <c r="R63"/>
  <c r="M22"/>
  <c r="M92"/>
  <c r="M39"/>
  <c r="R31"/>
  <c r="E21"/>
  <c r="C21"/>
  <c r="F21"/>
  <c r="D21"/>
  <c r="D42"/>
  <c r="F42"/>
  <c r="E42"/>
  <c r="C42"/>
  <c r="E85"/>
  <c r="C85"/>
  <c r="F85"/>
  <c r="D85"/>
  <c r="M72"/>
  <c r="R69"/>
  <c r="M61"/>
  <c r="D93"/>
  <c r="C93"/>
  <c r="F93"/>
  <c r="E93"/>
  <c r="M77"/>
  <c r="E10"/>
  <c r="F10"/>
  <c r="D10"/>
  <c r="C10"/>
  <c r="R60"/>
  <c r="R24"/>
  <c r="M66"/>
  <c r="R39"/>
  <c r="G99"/>
  <c r="R48"/>
  <c r="R47"/>
  <c r="M85"/>
  <c r="M94"/>
  <c r="R37"/>
  <c r="C13"/>
  <c r="E13"/>
  <c r="F13"/>
  <c r="D13"/>
  <c r="R10"/>
  <c r="M32"/>
  <c r="R98"/>
  <c r="C60"/>
  <c r="D60"/>
  <c r="E60"/>
  <c r="F60"/>
  <c r="C96"/>
  <c r="F96"/>
  <c r="E96"/>
  <c r="D96"/>
  <c r="E43"/>
  <c r="C43"/>
  <c r="F43"/>
  <c r="D43"/>
  <c r="E5"/>
  <c r="D5"/>
  <c r="F5"/>
  <c r="C5"/>
  <c r="M96"/>
  <c r="R11"/>
  <c r="F35"/>
  <c r="C35"/>
  <c r="D35"/>
  <c r="E35"/>
  <c r="M20"/>
  <c r="M13"/>
  <c r="F3"/>
  <c r="B99"/>
  <c r="D3"/>
  <c r="E3"/>
  <c r="C3"/>
  <c r="M35"/>
  <c r="M59"/>
  <c r="R6"/>
  <c r="H99"/>
  <c r="C36"/>
  <c r="D36"/>
  <c r="E36"/>
  <c r="F36"/>
  <c r="R68"/>
  <c r="M49"/>
  <c r="R61"/>
  <c r="E69"/>
  <c r="C69"/>
  <c r="D69"/>
  <c r="F69"/>
  <c r="M89"/>
  <c r="Q99"/>
  <c r="M75"/>
  <c r="D52"/>
  <c r="E52"/>
  <c r="C52"/>
  <c r="F52"/>
  <c r="E83"/>
  <c r="C83"/>
  <c r="F83"/>
  <c r="D83"/>
  <c r="M81"/>
  <c r="R13"/>
  <c r="R55"/>
  <c r="C70"/>
  <c r="D70"/>
  <c r="F70"/>
  <c r="E70"/>
  <c r="M27"/>
  <c r="R43"/>
  <c r="M57"/>
  <c r="R78"/>
  <c r="E9"/>
  <c r="D9"/>
  <c r="F9"/>
  <c r="C9"/>
  <c r="D39"/>
  <c r="F39"/>
  <c r="E39"/>
  <c r="C39"/>
  <c r="R17"/>
  <c r="D17"/>
  <c r="E17"/>
  <c r="C17"/>
  <c r="F17"/>
  <c r="R72"/>
  <c r="M67"/>
  <c r="M55"/>
  <c r="E27"/>
  <c r="F27"/>
  <c r="C27"/>
  <c r="D27"/>
  <c r="E77"/>
  <c r="F77"/>
  <c r="C77"/>
  <c r="D77"/>
  <c r="D57"/>
  <c r="C57"/>
  <c r="E57"/>
  <c r="F57"/>
  <c r="R23"/>
  <c r="R45"/>
  <c r="O99"/>
  <c r="C66"/>
  <c r="D66"/>
  <c r="E66"/>
  <c r="F66"/>
  <c r="M70"/>
  <c r="M18"/>
  <c r="M60"/>
  <c r="L99"/>
  <c r="M14"/>
  <c r="R62"/>
  <c r="M68"/>
  <c r="E16"/>
  <c r="D16"/>
  <c r="F16"/>
  <c r="C16"/>
  <c r="R5"/>
  <c r="R32"/>
  <c r="R35"/>
  <c r="M10"/>
  <c r="R86"/>
  <c r="R8"/>
  <c r="R42"/>
  <c r="R93"/>
  <c r="M80"/>
  <c r="J99"/>
  <c r="E41"/>
  <c r="C41"/>
  <c r="F41"/>
  <c r="D41"/>
  <c r="M58"/>
  <c r="D82"/>
  <c r="F82"/>
  <c r="C82"/>
  <c r="E82"/>
  <c r="R83"/>
  <c r="R92"/>
  <c r="R29"/>
  <c r="E28"/>
  <c r="C28"/>
  <c r="D28"/>
  <c r="F28"/>
  <c r="M29"/>
  <c r="M46"/>
  <c r="M88"/>
  <c r="D54"/>
  <c r="E54"/>
  <c r="C54"/>
  <c r="F54"/>
  <c r="F76"/>
  <c r="C76"/>
  <c r="E76"/>
  <c r="D76"/>
  <c r="M78"/>
  <c r="R54"/>
  <c r="R9"/>
  <c r="C84"/>
  <c r="E84"/>
  <c r="F84"/>
  <c r="D84"/>
  <c r="M11"/>
  <c r="F71"/>
  <c r="D71"/>
  <c r="C71"/>
  <c r="E71"/>
  <c r="M33"/>
  <c r="R33"/>
  <c r="R71"/>
  <c r="M71"/>
  <c r="C14"/>
  <c r="D14"/>
  <c r="F14"/>
  <c r="E14"/>
  <c r="R77"/>
  <c r="M93"/>
  <c r="D33"/>
  <c r="F33"/>
  <c r="E33"/>
  <c r="C33"/>
  <c r="R46"/>
  <c r="F81"/>
  <c r="D81"/>
  <c r="C81"/>
  <c r="E81"/>
  <c r="M62"/>
  <c r="F22"/>
  <c r="D22"/>
  <c r="E22"/>
  <c r="C22"/>
  <c r="R4"/>
  <c r="R25"/>
  <c r="M40"/>
  <c r="M82"/>
  <c r="M50"/>
  <c r="D49"/>
  <c r="E49"/>
  <c r="C49"/>
  <c r="F49"/>
  <c r="M5"/>
  <c r="E73"/>
  <c r="D73"/>
  <c r="F73"/>
  <c r="C73"/>
  <c r="M42"/>
  <c r="R76"/>
  <c r="D44"/>
  <c r="C44"/>
  <c r="E44"/>
  <c r="F44"/>
  <c r="R18"/>
  <c r="M38"/>
  <c r="M30"/>
  <c r="E95"/>
  <c r="F95"/>
  <c r="C95"/>
  <c r="D95"/>
  <c r="E4"/>
  <c r="F4"/>
  <c r="C4"/>
  <c r="D4"/>
  <c r="M17"/>
  <c r="M54"/>
  <c r="C75"/>
  <c r="E75"/>
  <c r="D75"/>
  <c r="F75"/>
  <c r="M25"/>
  <c r="R96"/>
  <c r="F56"/>
  <c r="E56"/>
  <c r="D56"/>
  <c r="C56"/>
  <c r="D58"/>
  <c r="E58"/>
  <c r="C58"/>
  <c r="F58"/>
  <c r="M91"/>
  <c r="P99"/>
  <c r="M26"/>
  <c r="M6"/>
  <c r="E20"/>
  <c r="F20"/>
  <c r="C20"/>
  <c r="D20"/>
  <c r="C64"/>
  <c r="D64"/>
  <c r="F64"/>
  <c r="E64"/>
  <c r="M63"/>
  <c r="M19"/>
  <c r="M3"/>
  <c r="I99"/>
  <c r="M76"/>
  <c r="T16" i="73"/>
  <c r="R17"/>
  <c r="D17" i="29" s="1"/>
  <c r="Q17" i="73"/>
  <c r="D17" i="26" s="1"/>
  <c r="S17" i="73"/>
  <c r="D17" i="28" s="1"/>
  <c r="P17" i="73"/>
  <c r="D17" i="24" s="1"/>
  <c r="K15" i="65"/>
  <c r="F15"/>
  <c r="F99" i="78" l="1"/>
  <c r="E99"/>
  <c r="C99"/>
  <c r="M99"/>
  <c r="R99"/>
  <c r="D99"/>
  <c r="T17" i="73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DH83" s="1"/>
  <c r="D83" i="40" s="1"/>
  <c r="BF86" i="54"/>
  <c r="BF88"/>
  <c r="BF91"/>
  <c r="BF92"/>
  <c r="DH92" s="1"/>
  <c r="D92" i="40" s="1"/>
  <c r="BF97" i="54"/>
  <c r="DH97" s="1"/>
  <c r="D97" i="40" s="1"/>
  <c r="BF17" i="54"/>
  <c r="DH17" s="1"/>
  <c r="D17" i="40" s="1"/>
  <c r="BF30" i="54"/>
  <c r="DJ34"/>
  <c r="F34" i="40" s="1"/>
  <c r="BF49" i="54"/>
  <c r="BF4"/>
  <c r="DH4" s="1"/>
  <c r="D4" i="40" s="1"/>
  <c r="BF6" i="54"/>
  <c r="DH6" s="1"/>
  <c r="D6" i="40" s="1"/>
  <c r="DI6" i="54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DG4" s="1"/>
  <c r="C4" i="40" s="1"/>
  <c r="AY6" i="54"/>
  <c r="AY8"/>
  <c r="AY9"/>
  <c r="DG9" s="1"/>
  <c r="C9" i="40" s="1"/>
  <c r="AY15" i="54"/>
  <c r="AY17"/>
  <c r="AY19"/>
  <c r="DI19"/>
  <c r="E19" i="40" s="1"/>
  <c r="DJ19" i="54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G25" s="1"/>
  <c r="C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AY18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G71" s="1"/>
  <c r="C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B30" i="54" l="1"/>
  <c r="CW46"/>
  <c r="CP30"/>
  <c r="CP44"/>
  <c r="CP10"/>
  <c r="CP26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<sst xmlns="http://schemas.openxmlformats.org/spreadsheetml/2006/main" count="9030" uniqueCount="586">
  <si>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</si>
  <si>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</si>
  <si>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</si>
  <si>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</si>
  <si>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</si>
  <si>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</si>
  <si>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</si>
  <si>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</si>
  <si>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</si>
  <si>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</si>
  <si>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</si>
  <si>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</si>
  <si>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</si>
  <si>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</si>
  <si>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</si>
  <si>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</si>
  <si>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</si>
  <si>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</si>
  <si>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</si>
  <si>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</si>
  <si>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</si>
  <si>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</si>
  <si>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</si>
  <si>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</si>
  <si>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</si>
  <si>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</si>
  <si>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</si>
  <si>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</si>
  <si>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</si>
  <si>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</si>
  <si>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</si>
  <si>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</si>
  <si>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</si>
  <si>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</si>
  <si>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</si>
  <si>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</si>
  <si>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</si>
  <si>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</si>
  <si>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</si>
  <si>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</si>
  <si>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</si>
  <si>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</si>
  <si>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</si>
  <si>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</si>
  <si>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</si>
  <si>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</si>
  <si>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</si>
  <si>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</si>
  <si>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</si>
  <si>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</si>
  <si>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</si>
  <si>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</si>
  <si>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</si>
  <si>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</si>
  <si>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</si>
  <si>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</si>
  <si>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</si>
  <si>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</si>
  <si>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</si>
  <si>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</si>
  <si>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</si>
  <si>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</si>
  <si>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</si>
  <si>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</si>
  <si>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</si>
  <si>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</si>
  <si>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</si>
  <si>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</si>
  <si>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</si>
  <si>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</si>
  <si>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</si>
  <si>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</si>
  <si>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</si>
  <si>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</si>
  <si>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</si>
  <si>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</si>
  <si>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</si>
  <si>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</si>
  <si>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</si>
  <si>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</si>
  <si>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</si>
  <si>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</si>
  <si>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</si>
  <si>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</si>
  <si>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</si>
  <si>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</si>
  <si>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</si>
  <si>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</si>
  <si>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</si>
  <si>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</si>
  <si>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</si>
  <si>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</si>
  <si>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</si>
  <si>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</si>
  <si>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</si>
  <si>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</si>
  <si>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</si>
  <si>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</si>
  <si>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</si>
  <si>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</si>
  <si>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</si>
  <si>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</si>
  <si>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</si>
  <si>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</si>
  <si>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</si>
  <si>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</si>
  <si>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</si>
  <si>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</si>
  <si>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</si>
  <si>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</si>
  <si>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</si>
  <si>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</si>
  <si>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</si>
  <si>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</si>
  <si>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</si>
  <si>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</si>
  <si>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</si>
  <si>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</si>
  <si>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</si>
  <si>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</si>
  <si>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</si>
  <si>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</si>
  <si>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</si>
  <si>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</si>
  <si>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</si>
  <si>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</si>
  <si>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</si>
  <si>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</si>
  <si>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</si>
  <si>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</si>
  <si>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</si>
  <si>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</si>
  <si>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</si>
  <si>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</si>
  <si>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</si>
  <si>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</si>
  <si>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</si>
  <si>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</si>
  <si>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</si>
  <si>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</si>
  <si>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</si>
  <si>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</si>
  <si>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</si>
  <si>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</si>
  <si>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</si>
  <si>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</si>
  <si>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</si>
  <si>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</si>
  <si>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</si>
  <si>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</si>
  <si>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</si>
  <si>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</si>
  <si>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</si>
  <si>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</si>
  <si>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</si>
  <si>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</si>
  <si>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</si>
  <si>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</si>
  <si>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</si>
  <si>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</si>
  <si>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</si>
  <si>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</si>
  <si>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</si>
  <si>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</si>
  <si>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</si>
  <si>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</si>
  <si>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</si>
  <si>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</si>
  <si>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</si>
  <si>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</si>
  <si>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</si>
  <si>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</si>
  <si>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</si>
  <si>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</si>
  <si>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</si>
  <si>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</si>
  <si>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</si>
  <si>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</si>
  <si>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</si>
  <si>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</si>
  <si>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</si>
  <si>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</si>
  <si>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</si>
  <si>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</si>
  <si>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</si>
  <si>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</si>
  <si>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</si>
  <si>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</si>
  <si>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</si>
  <si>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</si>
  <si>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</si>
  <si>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</si>
  <si>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</si>
  <si>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</si>
  <si>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</si>
  <si>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</si>
  <si>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</si>
  <si>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</si>
  <si>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</si>
  <si>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</si>
  <si>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</si>
  <si>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</si>
  <si>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</si>
  <si>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</si>
  <si>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</si>
  <si>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</si>
  <si>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</si>
  <si>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</si>
  <si>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</si>
  <si>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</si>
  <si>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</si>
  <si>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</si>
  <si>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</si>
  <si>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</si>
  <si>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</si>
  <si>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</si>
  <si>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</si>
  <si>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</si>
  <si>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</si>
  <si>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</si>
  <si>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</si>
  <si>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</si>
  <si>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</si>
  <si>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</si>
  <si>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</si>
  <si>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</si>
  <si>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</si>
  <si>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</si>
  <si>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</si>
  <si>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</si>
  <si>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</si>
  <si>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</si>
  <si>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</si>
  <si>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</si>
  <si>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</si>
  <si>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</si>
  <si>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</si>
  <si>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</si>
  <si>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</si>
  <si>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</si>
  <si>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</si>
  <si>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</si>
  <si>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</si>
  <si>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</si>
  <si>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</si>
  <si>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</si>
  <si>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</si>
  <si>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</si>
  <si>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</si>
  <si>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</si>
  <si>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</si>
  <si>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</si>
  <si>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</si>
  <si>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</si>
  <si>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</si>
  <si>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</si>
  <si>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</si>
  <si>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</si>
  <si>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</si>
  <si>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</si>
  <si>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</si>
  <si>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</si>
  <si>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</si>
  <si>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</si>
  <si>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</si>
  <si>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</si>
  <si>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</si>
  <si>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</si>
  <si>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</si>
  <si>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</si>
  <si>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</si>
  <si>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</si>
  <si>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</si>
  <si>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</si>
  <si>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</si>
  <si>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</si>
  <si>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</si>
  <si>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</si>
  <si>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</si>
  <si>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</si>
  <si>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</si>
  <si>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</si>
  <si>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</si>
  <si>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</si>
  <si>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</si>
  <si>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</si>
  <si>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</si>
  <si>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</si>
  <si>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</si>
  <si>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</si>
  <si>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</si>
  <si>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</si>
  <si>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</si>
  <si>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</si>
  <si>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</si>
  <si>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</si>
  <si>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</si>
  <si>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</si>
  <si>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</si>
  <si>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</si>
  <si>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</si>
  <si>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</si>
  <si>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</si>
  <si>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</si>
  <si>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</si>
  <si>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</si>
  <si>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</si>
  <si>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</si>
  <si>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</si>
  <si>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</si>
  <si>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</si>
  <si>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</si>
  <si>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</si>
  <si>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</si>
  <si>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</si>
  <si>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</si>
  <si>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</si>
  <si>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</si>
  <si>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</si>
  <si>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</si>
  <si>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</si>
  <si>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</si>
  <si>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</si>
  <si>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</si>
  <si>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</si>
  <si>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</si>
  <si>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</si>
  <si>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</si>
  <si>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</si>
  <si>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</si>
  <si>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</si>
  <si>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</si>
  <si>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</si>
  <si>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</si>
  <si>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</si>
  <si>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</si>
  <si>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</si>
  <si>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</si>
  <si>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</si>
  <si>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</si>
  <si>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</si>
  <si>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</si>
  <si>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</si>
  <si>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</si>
  <si>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</si>
  <si>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</si>
  <si>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</si>
  <si>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</si>
  <si>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</si>
  <si>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</si>
  <si>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</si>
  <si>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</si>
  <si>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</si>
  <si>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</si>
  <si>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</si>
  <si>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</si>
  <si>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</si>
  <si>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</si>
  <si>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</si>
  <si>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</si>
  <si>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</si>
  <si>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</si>
  <si>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</si>
  <si>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</si>
  <si>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</si>
  <si>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</si>
  <si>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</si>
  <si>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</si>
  <si>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</si>
  <si>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</si>
  <si>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</si>
  <si>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</si>
  <si>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</si>
  <si>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</si>
  <si>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</si>
  <si>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</si>
  <si>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</si>
  <si>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</si>
  <si>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</si>
  <si>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</si>
  <si>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</si>
  <si>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</si>
  <si>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</si>
  <si>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</si>
  <si>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</si>
  <si>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</si>
  <si>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</si>
  <si>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</si>
  <si>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</si>
  <si>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</si>
  <si>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</si>
  <si>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</si>
  <si>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</si>
  <si>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</si>
  <si>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</si>
  <si>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</si>
  <si>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</si>
  <si>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</si>
  <si>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</si>
  <si>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</si>
  <si>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</si>
  <si>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</si>
  <si>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</si>
  <si>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</si>
  <si>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</si>
  <si>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</si>
  <si>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</si>
  <si>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</si>
  <si>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</si>
  <si>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</si>
  <si>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</si>
  <si>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</si>
  <si>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</si>
  <si>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</si>
  <si>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</si>
  <si>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</si>
  <si>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</si>
  <si>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</si>
  <si>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</si>
  <si>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</si>
  <si>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</si>
  <si>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</si>
  <si>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</si>
  <si>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</si>
  <si>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</si>
  <si>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</si>
  <si>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</si>
  <si>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</si>
  <si>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</si>
  <si>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</si>
  <si>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</si>
  <si>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</si>
  <si>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</si>
  <si>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</si>
  <si>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</si>
  <si>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</si>
  <si>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</si>
  <si>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</si>
  <si>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</si>
  <si>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</si>
  <si>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</si>
  <si>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</si>
  <si>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</si>
  <si>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</si>
  <si>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</si>
  <si>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</si>
  <si>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</si>
  <si>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</si>
  <si>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</si>
  <si>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</si>
  <si>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</si>
  <si>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</si>
  <si>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</si>
  <si>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</si>
  <si>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</si>
  <si>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</si>
  <si>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</si>
  <si>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</si>
  <si>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</si>
  <si>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</si>
  <si>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</si>
  <si>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</si>
  <si>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</si>
  <si>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</si>
  <si>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</si>
  <si>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</si>
  <si>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</si>
  <si>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</si>
  <si>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</si>
  <si>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</si>
  <si>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</si>
  <si>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</si>
  <si>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</si>
  <si>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</si>
  <si>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</si>
  <si>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</si>
  <si>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</si>
  <si>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</si>
  <si>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</si>
  <si>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</si>
  <si>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</si>
  <si>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</si>
  <si>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</si>
  <si>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</si>
  <si>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</si>
  <si>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</si>
  <si>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</si>
  <si>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</si>
  <si>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</si>
  <si>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</si>
  <si>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</si>
  <si>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</si>
  <si>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</si>
  <si>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</si>
  <si>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</si>
  <si>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</si>
  <si>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</si>
  <si>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</si>
  <si>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</si>
  <si>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</si>
  <si>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</si>
  <si>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</si>
  <si>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</si>
  <si>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</si>
  <si>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</si>
  <si>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</si>
  <si>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</si>
  <si>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</si>
  <si>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</si>
  <si>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</si>
  <si>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</si>
  <si>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</si>
  <si>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</si>
  <si>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</si>
  <si>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</si>
  <si>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</si>
  <si>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</si>
  <si>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</si>
  <si>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</si>
  <si>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</si>
  <si>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</si>
  <si>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</si>
  <si>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</si>
  <si>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</si>
  <si>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</si>
  <si>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</si>
  <si>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</si>
  <si>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</si>
  <si>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57IS2024/01/28</t>
  </si>
  <si>
    <t>SNJSUGARLTDAP</t>
  </si>
  <si>
    <t>NR/2023/18204/A/3561</t>
  </si>
  <si>
    <t>MSPIL</t>
  </si>
  <si>
    <t>NR/2024/18285/A/3703</t>
  </si>
  <si>
    <t>GOA_Beneficiary</t>
  </si>
  <si>
    <t>WR/2023/20937/A/3733</t>
  </si>
  <si>
    <t>ITCWIND</t>
  </si>
  <si>
    <t>NR/2023/18074/A/3590</t>
  </si>
  <si>
    <t>BCMLB001</t>
  </si>
  <si>
    <t>NR/2024/18438/C</t>
  </si>
  <si>
    <t>HP</t>
  </si>
  <si>
    <t>NR/2024/18331/A/3735</t>
  </si>
  <si>
    <t>SOLAPUR_SOLAR</t>
  </si>
  <si>
    <t>NR/2024/18435/C</t>
  </si>
  <si>
    <t>NR/2023/18183/A/3734</t>
  </si>
  <si>
    <t>NSLKSLWPRTY</t>
  </si>
  <si>
    <t>NR/2024/18437/C</t>
  </si>
  <si>
    <t>BCMLUH</t>
  </si>
  <si>
    <t>NR/2024/18440/C</t>
  </si>
  <si>
    <t>WR/2023/20914/A/3710</t>
  </si>
  <si>
    <t>SBSRPC11PL_BKN</t>
  </si>
  <si>
    <t>NR/01102023/02012046/L_NR_2021_17</t>
  </si>
  <si>
    <t>RSRPL_BKN</t>
  </si>
  <si>
    <t xml:space="preserve">NR/05012024/31012024/SJVN050124NR1341 </t>
  </si>
  <si>
    <t>NR/05012024/31012024/SJVN050124NR1342</t>
  </si>
  <si>
    <t>NR/20122023/29022024/IEX_LDC_231218_00501</t>
  </si>
  <si>
    <t>SDKSM</t>
  </si>
  <si>
    <t xml:space="preserve">NR/01012024/31012024/HPX-GTAMLDCRA-141223-05423 </t>
  </si>
  <si>
    <t>B_S_ISPAT_MH</t>
  </si>
  <si>
    <t xml:space="preserve">NR/01012024/31012024/HPX-TAMLDCRA-141223-05419 </t>
  </si>
  <si>
    <t>NR/01012024/31012024/HP-26</t>
  </si>
  <si>
    <t>SCLTPS</t>
  </si>
  <si>
    <t>NR/28012024/28012024/HPX-TAMCTG-270124-05944</t>
  </si>
  <si>
    <t>NR/20122023/29022024/IEX_LDC_231218_00502</t>
  </si>
  <si>
    <t>RAJASTHAN</t>
  </si>
  <si>
    <t>NR/01012024/31012024/52</t>
  </si>
  <si>
    <t>SKS Raigarh</t>
  </si>
  <si>
    <t>NR/06012024/31012024/NVVN/OA/16855</t>
  </si>
  <si>
    <t>NSPLN MP</t>
  </si>
  <si>
    <t xml:space="preserve">NR/01012024/31012024/HPX-GTAMLDCRA-141223-05424 </t>
  </si>
  <si>
    <t>COASTGEN</t>
  </si>
  <si>
    <t>NR/28012024/28012024/IEX_240127_06209</t>
  </si>
  <si>
    <t>CHANJUII</t>
  </si>
  <si>
    <t>NR/01012024/31032024/ ChanjuII</t>
  </si>
  <si>
    <t>JSWEL MSEB</t>
  </si>
  <si>
    <t>NR/28012024/28012024/DD20240128NR22415</t>
  </si>
  <si>
    <t>NR/01012024/31012024/HP-27</t>
  </si>
  <si>
    <t>UTTARAKHAND</t>
  </si>
  <si>
    <t>NR/01012024/31012024/5412UPCL/CE(Comm)/SE/Banking dt. 17.11.2023</t>
  </si>
  <si>
    <t>JHABUA_IPP</t>
  </si>
  <si>
    <t>NR/28012024/28012024/HPX-TAMCTG-270124-05943</t>
  </si>
  <si>
    <t>SEIL</t>
  </si>
  <si>
    <t>NR/28012024/28012024/DD20240128NR22410</t>
  </si>
  <si>
    <t>NR/01012024/31012024/HP-28</t>
  </si>
  <si>
    <t>SINGOLI</t>
  </si>
  <si>
    <t>NR/28012024/28012024/HPX-TAMCTG-270124-05946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</si>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</sst>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155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155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155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155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155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155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155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155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155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155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155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155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155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155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155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155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155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155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155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155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155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155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155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155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155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155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155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155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155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155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155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155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155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155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155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155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155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155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155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155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155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155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155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155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155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155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155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155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155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155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155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155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155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155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155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155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155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155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155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155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155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155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155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155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155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155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155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155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155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155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155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155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155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155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155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155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155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155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155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155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155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155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155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155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155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155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155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155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155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155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155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155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155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155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155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620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152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620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152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620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152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620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152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620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152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620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152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620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152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620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152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620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152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620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152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620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152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620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152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620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152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620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152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620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152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620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152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620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152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620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152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620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152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620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152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620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152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620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152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620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152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620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152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620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152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620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152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620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180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620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180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620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180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620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180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620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180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620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180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620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180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620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180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620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180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620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180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620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180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620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180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620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180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620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180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620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180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620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180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620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590</v>
          </cell>
          <cell r="G48">
            <v>30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30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590</v>
          </cell>
          <cell r="G49">
            <v>30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30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590</v>
          </cell>
          <cell r="G50">
            <v>30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30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590</v>
          </cell>
          <cell r="G51">
            <v>30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30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590</v>
          </cell>
          <cell r="G52">
            <v>30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30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590</v>
          </cell>
          <cell r="G53">
            <v>30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30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590</v>
          </cell>
          <cell r="G54">
            <v>30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30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590</v>
          </cell>
          <cell r="G55">
            <v>30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30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590</v>
          </cell>
          <cell r="G56">
            <v>30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30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590</v>
          </cell>
          <cell r="G57">
            <v>30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30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590</v>
          </cell>
          <cell r="G58">
            <v>30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30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590</v>
          </cell>
          <cell r="G59">
            <v>30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30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590</v>
          </cell>
          <cell r="G60">
            <v>30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30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590</v>
          </cell>
          <cell r="G61">
            <v>30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30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590</v>
          </cell>
          <cell r="G62">
            <v>30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30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590</v>
          </cell>
          <cell r="G63">
            <v>30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30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590</v>
          </cell>
          <cell r="G64">
            <v>30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30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590</v>
          </cell>
          <cell r="G65">
            <v>30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30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590</v>
          </cell>
          <cell r="G66">
            <v>30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30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570</v>
          </cell>
          <cell r="G67">
            <v>50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50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570</v>
          </cell>
          <cell r="G68">
            <v>50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50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180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180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180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180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180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180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180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620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180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620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180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620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180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620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180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620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180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620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180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620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180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620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180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300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180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180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300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180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300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180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300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180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300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180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300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180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300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300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300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300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300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300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300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45319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283</v>
      </c>
    </row>
    <row r="9" spans="1:3">
      <c r="A9" s="46" t="s">
        <v>447</v>
      </c>
      <c r="B9" s="200">
        <v>45319.982025462959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45319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24.5</v>
      </c>
      <c r="C3" s="197">
        <v>24.5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10.221399999999999</v>
      </c>
      <c r="J3" s="21">
        <f>C3*E3/100</f>
        <v>5.7158499999999997</v>
      </c>
      <c r="K3" s="21">
        <f>C3*F3/100</f>
        <v>7.3720500000000007</v>
      </c>
      <c r="L3" s="21">
        <f>C3*G3/100</f>
        <v>1.1907000000000001</v>
      </c>
      <c r="M3" s="156">
        <f>SUM(I3:L3)</f>
        <v>24.5</v>
      </c>
      <c r="N3" s="22"/>
      <c r="P3" s="37">
        <f t="shared" ref="P3:P34" si="1">I3</f>
        <v>10.221399999999999</v>
      </c>
      <c r="Q3" s="37">
        <f t="shared" ref="Q3:Q34" si="2">J3</f>
        <v>5.7158499999999997</v>
      </c>
      <c r="R3" s="37">
        <f t="shared" ref="R3:R34" si="3">K3</f>
        <v>7.3720500000000007</v>
      </c>
      <c r="S3" s="37">
        <f t="shared" ref="S3:S34" si="4">L3</f>
        <v>1.1907000000000001</v>
      </c>
      <c r="T3" s="37">
        <f>SUM(P3:S3)</f>
        <v>24.5</v>
      </c>
    </row>
    <row r="4" spans="1:20">
      <c r="A4" s="8" t="s">
        <v>46</v>
      </c>
      <c r="B4" s="197">
        <v>24.5</v>
      </c>
      <c r="C4" s="197">
        <v>24.5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10.221399999999999</v>
      </c>
      <c r="J4" s="21">
        <f t="shared" ref="J4:J67" si="6">C4*E4/100</f>
        <v>5.7158499999999997</v>
      </c>
      <c r="K4" s="21">
        <f t="shared" ref="K4:K67" si="7">C4*F4/100</f>
        <v>7.3720500000000007</v>
      </c>
      <c r="L4" s="21">
        <f t="shared" ref="L4:L67" si="8">C4*G4/100</f>
        <v>1.1907000000000001</v>
      </c>
      <c r="M4" s="157">
        <f t="shared" ref="M4:M67" si="9">SUM(I4:L4)</f>
        <v>24.5</v>
      </c>
      <c r="N4" s="22"/>
      <c r="P4" s="37">
        <f t="shared" si="1"/>
        <v>10.221399999999999</v>
      </c>
      <c r="Q4" s="37">
        <f t="shared" si="2"/>
        <v>5.7158499999999997</v>
      </c>
      <c r="R4" s="37">
        <f t="shared" si="3"/>
        <v>7.3720500000000007</v>
      </c>
      <c r="S4" s="37">
        <f t="shared" si="4"/>
        <v>1.1907000000000001</v>
      </c>
      <c r="T4" s="37">
        <f t="shared" ref="T4:T67" si="10">SUM(P4:S4)</f>
        <v>24.5</v>
      </c>
    </row>
    <row r="5" spans="1:20">
      <c r="A5" s="8" t="s">
        <v>47</v>
      </c>
      <c r="B5" s="197">
        <v>24.5</v>
      </c>
      <c r="C5" s="197">
        <v>24.5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10.221399999999999</v>
      </c>
      <c r="J5" s="21">
        <f t="shared" si="6"/>
        <v>5.7158499999999997</v>
      </c>
      <c r="K5" s="21">
        <f t="shared" si="7"/>
        <v>7.3720500000000007</v>
      </c>
      <c r="L5" s="21">
        <f t="shared" si="8"/>
        <v>1.1907000000000001</v>
      </c>
      <c r="M5" s="157">
        <f t="shared" si="9"/>
        <v>24.5</v>
      </c>
      <c r="N5" s="22"/>
      <c r="P5" s="37">
        <f t="shared" si="1"/>
        <v>10.221399999999999</v>
      </c>
      <c r="Q5" s="37">
        <f t="shared" si="2"/>
        <v>5.7158499999999997</v>
      </c>
      <c r="R5" s="37">
        <f t="shared" si="3"/>
        <v>7.3720500000000007</v>
      </c>
      <c r="S5" s="37">
        <f t="shared" si="4"/>
        <v>1.1907000000000001</v>
      </c>
      <c r="T5" s="37">
        <f t="shared" si="10"/>
        <v>24.5</v>
      </c>
    </row>
    <row r="6" spans="1:20">
      <c r="A6" s="8" t="s">
        <v>48</v>
      </c>
      <c r="B6" s="197">
        <v>24.5</v>
      </c>
      <c r="C6" s="197">
        <v>24.5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10.221399999999999</v>
      </c>
      <c r="J6" s="21">
        <f t="shared" si="6"/>
        <v>5.7158499999999997</v>
      </c>
      <c r="K6" s="21">
        <f t="shared" si="7"/>
        <v>7.3720500000000007</v>
      </c>
      <c r="L6" s="21">
        <f t="shared" si="8"/>
        <v>1.1907000000000001</v>
      </c>
      <c r="M6" s="157">
        <f t="shared" si="9"/>
        <v>24.5</v>
      </c>
      <c r="N6" s="22"/>
      <c r="P6" s="37">
        <f t="shared" si="1"/>
        <v>10.221399999999999</v>
      </c>
      <c r="Q6" s="37">
        <f t="shared" si="2"/>
        <v>5.7158499999999997</v>
      </c>
      <c r="R6" s="37">
        <f t="shared" si="3"/>
        <v>7.3720500000000007</v>
      </c>
      <c r="S6" s="37">
        <f t="shared" si="4"/>
        <v>1.1907000000000001</v>
      </c>
      <c r="T6" s="37">
        <f t="shared" si="10"/>
        <v>24.5</v>
      </c>
    </row>
    <row r="7" spans="1:20">
      <c r="A7" s="8" t="s">
        <v>49</v>
      </c>
      <c r="B7" s="197">
        <v>24.5</v>
      </c>
      <c r="C7" s="197">
        <v>24.5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10.221399999999999</v>
      </c>
      <c r="J7" s="21">
        <f t="shared" si="6"/>
        <v>5.7158499999999997</v>
      </c>
      <c r="K7" s="21">
        <f t="shared" si="7"/>
        <v>7.3720500000000007</v>
      </c>
      <c r="L7" s="21">
        <f t="shared" si="8"/>
        <v>1.1907000000000001</v>
      </c>
      <c r="M7" s="157">
        <f t="shared" si="9"/>
        <v>24.5</v>
      </c>
      <c r="N7" s="22"/>
      <c r="P7" s="37">
        <f t="shared" si="1"/>
        <v>10.221399999999999</v>
      </c>
      <c r="Q7" s="37">
        <f t="shared" si="2"/>
        <v>5.7158499999999997</v>
      </c>
      <c r="R7" s="37">
        <f t="shared" si="3"/>
        <v>7.3720500000000007</v>
      </c>
      <c r="S7" s="37">
        <f t="shared" si="4"/>
        <v>1.1907000000000001</v>
      </c>
      <c r="T7" s="37">
        <f t="shared" si="10"/>
        <v>24.5</v>
      </c>
    </row>
    <row r="8" spans="1:20">
      <c r="A8" s="8" t="s">
        <v>50</v>
      </c>
      <c r="B8" s="197">
        <v>24.5</v>
      </c>
      <c r="C8" s="197">
        <v>24.5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10.221399999999999</v>
      </c>
      <c r="J8" s="21">
        <f t="shared" si="6"/>
        <v>5.7158499999999997</v>
      </c>
      <c r="K8" s="21">
        <f t="shared" si="7"/>
        <v>7.3720500000000007</v>
      </c>
      <c r="L8" s="21">
        <f t="shared" si="8"/>
        <v>1.1907000000000001</v>
      </c>
      <c r="M8" s="157">
        <f t="shared" si="9"/>
        <v>24.5</v>
      </c>
      <c r="N8" s="22"/>
      <c r="P8" s="37">
        <f t="shared" si="1"/>
        <v>10.221399999999999</v>
      </c>
      <c r="Q8" s="37">
        <f t="shared" si="2"/>
        <v>5.7158499999999997</v>
      </c>
      <c r="R8" s="37">
        <f t="shared" si="3"/>
        <v>7.3720500000000007</v>
      </c>
      <c r="S8" s="37">
        <f t="shared" si="4"/>
        <v>1.1907000000000001</v>
      </c>
      <c r="T8" s="37">
        <f t="shared" si="10"/>
        <v>24.5</v>
      </c>
    </row>
    <row r="9" spans="1:20">
      <c r="A9" s="8" t="s">
        <v>51</v>
      </c>
      <c r="B9" s="197">
        <v>24.5</v>
      </c>
      <c r="C9" s="197">
        <v>24.5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10.221399999999999</v>
      </c>
      <c r="J9" s="21">
        <f t="shared" si="6"/>
        <v>5.7158499999999997</v>
      </c>
      <c r="K9" s="21">
        <f t="shared" si="7"/>
        <v>7.3720500000000007</v>
      </c>
      <c r="L9" s="21">
        <f t="shared" si="8"/>
        <v>1.1907000000000001</v>
      </c>
      <c r="M9" s="157">
        <f t="shared" si="9"/>
        <v>24.5</v>
      </c>
      <c r="N9" s="22"/>
      <c r="P9" s="37">
        <f t="shared" si="1"/>
        <v>10.221399999999999</v>
      </c>
      <c r="Q9" s="37">
        <f t="shared" si="2"/>
        <v>5.7158499999999997</v>
      </c>
      <c r="R9" s="37">
        <f t="shared" si="3"/>
        <v>7.3720500000000007</v>
      </c>
      <c r="S9" s="37">
        <f t="shared" si="4"/>
        <v>1.1907000000000001</v>
      </c>
      <c r="T9" s="37">
        <f t="shared" si="10"/>
        <v>24.5</v>
      </c>
    </row>
    <row r="10" spans="1:20">
      <c r="A10" s="8" t="s">
        <v>52</v>
      </c>
      <c r="B10" s="197">
        <v>24.5</v>
      </c>
      <c r="C10" s="197">
        <v>24.5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10.221399999999999</v>
      </c>
      <c r="J10" s="21">
        <f t="shared" si="6"/>
        <v>5.7158499999999997</v>
      </c>
      <c r="K10" s="21">
        <f t="shared" si="7"/>
        <v>7.3720500000000007</v>
      </c>
      <c r="L10" s="21">
        <f t="shared" si="8"/>
        <v>1.1907000000000001</v>
      </c>
      <c r="M10" s="157">
        <f t="shared" si="9"/>
        <v>24.5</v>
      </c>
      <c r="N10" s="22"/>
      <c r="P10" s="37">
        <f t="shared" si="1"/>
        <v>10.221399999999999</v>
      </c>
      <c r="Q10" s="37">
        <f t="shared" si="2"/>
        <v>5.7158499999999997</v>
      </c>
      <c r="R10" s="37">
        <f t="shared" si="3"/>
        <v>7.3720500000000007</v>
      </c>
      <c r="S10" s="37">
        <f t="shared" si="4"/>
        <v>1.1907000000000001</v>
      </c>
      <c r="T10" s="37">
        <f t="shared" si="10"/>
        <v>24.5</v>
      </c>
    </row>
    <row r="11" spans="1:20">
      <c r="A11" s="8" t="s">
        <v>53</v>
      </c>
      <c r="B11" s="197">
        <v>24.5</v>
      </c>
      <c r="C11" s="197">
        <v>24.5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10.221399999999999</v>
      </c>
      <c r="J11" s="21">
        <f t="shared" si="6"/>
        <v>5.7158499999999997</v>
      </c>
      <c r="K11" s="21">
        <f t="shared" si="7"/>
        <v>7.3720500000000007</v>
      </c>
      <c r="L11" s="21">
        <f t="shared" si="8"/>
        <v>1.1907000000000001</v>
      </c>
      <c r="M11" s="157">
        <f t="shared" si="9"/>
        <v>24.5</v>
      </c>
      <c r="N11" s="22"/>
      <c r="P11" s="37">
        <f t="shared" si="1"/>
        <v>10.221399999999999</v>
      </c>
      <c r="Q11" s="37">
        <f t="shared" si="2"/>
        <v>5.7158499999999997</v>
      </c>
      <c r="R11" s="37">
        <f t="shared" si="3"/>
        <v>7.3720500000000007</v>
      </c>
      <c r="S11" s="37">
        <f t="shared" si="4"/>
        <v>1.1907000000000001</v>
      </c>
      <c r="T11" s="37">
        <f t="shared" si="10"/>
        <v>24.5</v>
      </c>
    </row>
    <row r="12" spans="1:20">
      <c r="A12" s="8" t="s">
        <v>54</v>
      </c>
      <c r="B12" s="197">
        <v>24.5</v>
      </c>
      <c r="C12" s="197">
        <v>23.5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9.8041999999999998</v>
      </c>
      <c r="J12" s="21">
        <f t="shared" si="6"/>
        <v>5.4825499999999998</v>
      </c>
      <c r="K12" s="21">
        <f t="shared" si="7"/>
        <v>7.0711500000000003</v>
      </c>
      <c r="L12" s="21">
        <f t="shared" si="8"/>
        <v>1.1421000000000001</v>
      </c>
      <c r="M12" s="157">
        <f t="shared" si="9"/>
        <v>23.5</v>
      </c>
      <c r="N12" s="22"/>
      <c r="P12" s="37">
        <f t="shared" si="1"/>
        <v>9.8041999999999998</v>
      </c>
      <c r="Q12" s="37">
        <f t="shared" si="2"/>
        <v>5.4825499999999998</v>
      </c>
      <c r="R12" s="37">
        <f t="shared" si="3"/>
        <v>7.0711500000000003</v>
      </c>
      <c r="S12" s="37">
        <f t="shared" si="4"/>
        <v>1.1421000000000001</v>
      </c>
      <c r="T12" s="37">
        <f t="shared" si="10"/>
        <v>23.5</v>
      </c>
    </row>
    <row r="13" spans="1:20">
      <c r="A13" s="8" t="s">
        <v>55</v>
      </c>
      <c r="B13" s="197">
        <v>23.5</v>
      </c>
      <c r="C13" s="197">
        <v>23.5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9.8041999999999998</v>
      </c>
      <c r="J13" s="21">
        <f t="shared" si="6"/>
        <v>5.4825499999999998</v>
      </c>
      <c r="K13" s="21">
        <f t="shared" si="7"/>
        <v>7.0711500000000003</v>
      </c>
      <c r="L13" s="21">
        <f t="shared" si="8"/>
        <v>1.1421000000000001</v>
      </c>
      <c r="M13" s="157">
        <f t="shared" si="9"/>
        <v>23.5</v>
      </c>
      <c r="N13" s="22"/>
      <c r="P13" s="37">
        <f t="shared" si="1"/>
        <v>9.8041999999999998</v>
      </c>
      <c r="Q13" s="37">
        <f t="shared" si="2"/>
        <v>5.4825499999999998</v>
      </c>
      <c r="R13" s="37">
        <f t="shared" si="3"/>
        <v>7.0711500000000003</v>
      </c>
      <c r="S13" s="37">
        <f t="shared" si="4"/>
        <v>1.1421000000000001</v>
      </c>
      <c r="T13" s="37">
        <f t="shared" si="10"/>
        <v>23.5</v>
      </c>
    </row>
    <row r="14" spans="1:20">
      <c r="A14" s="8" t="s">
        <v>56</v>
      </c>
      <c r="B14" s="197">
        <v>23.5</v>
      </c>
      <c r="C14" s="197">
        <v>23.5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9.8041999999999998</v>
      </c>
      <c r="J14" s="21">
        <f t="shared" si="6"/>
        <v>5.4825499999999998</v>
      </c>
      <c r="K14" s="21">
        <f t="shared" si="7"/>
        <v>7.0711500000000003</v>
      </c>
      <c r="L14" s="21">
        <f t="shared" si="8"/>
        <v>1.1421000000000001</v>
      </c>
      <c r="M14" s="157">
        <f t="shared" si="9"/>
        <v>23.5</v>
      </c>
      <c r="N14" s="22"/>
      <c r="P14" s="37">
        <f t="shared" si="1"/>
        <v>9.8041999999999998</v>
      </c>
      <c r="Q14" s="37">
        <f t="shared" si="2"/>
        <v>5.4825499999999998</v>
      </c>
      <c r="R14" s="37">
        <f t="shared" si="3"/>
        <v>7.0711500000000003</v>
      </c>
      <c r="S14" s="37">
        <f t="shared" si="4"/>
        <v>1.1421000000000001</v>
      </c>
      <c r="T14" s="37">
        <f t="shared" si="10"/>
        <v>23.5</v>
      </c>
    </row>
    <row r="15" spans="1:20">
      <c r="A15" s="8" t="s">
        <v>57</v>
      </c>
      <c r="B15" s="197">
        <v>23.5</v>
      </c>
      <c r="C15" s="197">
        <v>23.5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9.8041999999999998</v>
      </c>
      <c r="J15" s="21">
        <f t="shared" si="6"/>
        <v>5.4825499999999998</v>
      </c>
      <c r="K15" s="21">
        <f t="shared" si="7"/>
        <v>7.0711500000000003</v>
      </c>
      <c r="L15" s="21">
        <f t="shared" si="8"/>
        <v>1.1421000000000001</v>
      </c>
      <c r="M15" s="157">
        <f t="shared" si="9"/>
        <v>23.5</v>
      </c>
      <c r="N15" s="22"/>
      <c r="P15" s="37">
        <f t="shared" si="1"/>
        <v>9.8041999999999998</v>
      </c>
      <c r="Q15" s="37">
        <f t="shared" si="2"/>
        <v>5.4825499999999998</v>
      </c>
      <c r="R15" s="37">
        <f t="shared" si="3"/>
        <v>7.0711500000000003</v>
      </c>
      <c r="S15" s="37">
        <f t="shared" si="4"/>
        <v>1.1421000000000001</v>
      </c>
      <c r="T15" s="37">
        <f t="shared" si="10"/>
        <v>23.5</v>
      </c>
    </row>
    <row r="16" spans="1:20">
      <c r="A16" s="8" t="s">
        <v>58</v>
      </c>
      <c r="B16" s="197">
        <v>23.5</v>
      </c>
      <c r="C16" s="197">
        <v>23.5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9.8041999999999998</v>
      </c>
      <c r="J16" s="21">
        <f t="shared" si="6"/>
        <v>5.4825499999999998</v>
      </c>
      <c r="K16" s="21">
        <f t="shared" si="7"/>
        <v>7.0711500000000003</v>
      </c>
      <c r="L16" s="21">
        <f t="shared" si="8"/>
        <v>1.1421000000000001</v>
      </c>
      <c r="M16" s="157">
        <f t="shared" si="9"/>
        <v>23.5</v>
      </c>
      <c r="N16" s="22"/>
      <c r="P16" s="37">
        <f t="shared" si="1"/>
        <v>9.8041999999999998</v>
      </c>
      <c r="Q16" s="37">
        <f t="shared" si="2"/>
        <v>5.4825499999999998</v>
      </c>
      <c r="R16" s="37">
        <f t="shared" si="3"/>
        <v>7.0711500000000003</v>
      </c>
      <c r="S16" s="37">
        <f t="shared" si="4"/>
        <v>1.1421000000000001</v>
      </c>
      <c r="T16" s="37">
        <f t="shared" si="10"/>
        <v>23.5</v>
      </c>
    </row>
    <row r="17" spans="1:20">
      <c r="A17" s="8" t="s">
        <v>59</v>
      </c>
      <c r="B17" s="197">
        <v>23.5</v>
      </c>
      <c r="C17" s="197">
        <v>23.5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9.8041999999999998</v>
      </c>
      <c r="J17" s="21">
        <f t="shared" si="6"/>
        <v>5.4825499999999998</v>
      </c>
      <c r="K17" s="21">
        <f t="shared" si="7"/>
        <v>7.0711500000000003</v>
      </c>
      <c r="L17" s="21">
        <f t="shared" si="8"/>
        <v>1.1421000000000001</v>
      </c>
      <c r="M17" s="157">
        <f t="shared" si="9"/>
        <v>23.5</v>
      </c>
      <c r="N17" s="22"/>
      <c r="P17" s="37">
        <f t="shared" si="1"/>
        <v>9.8041999999999998</v>
      </c>
      <c r="Q17" s="37">
        <f t="shared" si="2"/>
        <v>5.4825499999999998</v>
      </c>
      <c r="R17" s="37">
        <f t="shared" si="3"/>
        <v>7.0711500000000003</v>
      </c>
      <c r="S17" s="37">
        <f t="shared" si="4"/>
        <v>1.1421000000000001</v>
      </c>
      <c r="T17" s="37">
        <f t="shared" si="10"/>
        <v>23.5</v>
      </c>
    </row>
    <row r="18" spans="1:20">
      <c r="A18" s="8" t="s">
        <v>60</v>
      </c>
      <c r="B18" s="197">
        <v>23.5</v>
      </c>
      <c r="C18" s="197">
        <v>23.5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9.8041999999999998</v>
      </c>
      <c r="J18" s="21">
        <f t="shared" si="6"/>
        <v>5.4825499999999998</v>
      </c>
      <c r="K18" s="21">
        <f t="shared" si="7"/>
        <v>7.0711500000000003</v>
      </c>
      <c r="L18" s="21">
        <f t="shared" si="8"/>
        <v>1.1421000000000001</v>
      </c>
      <c r="M18" s="157">
        <f t="shared" si="9"/>
        <v>23.5</v>
      </c>
      <c r="N18" s="22"/>
      <c r="P18" s="37">
        <f t="shared" si="1"/>
        <v>9.8041999999999998</v>
      </c>
      <c r="Q18" s="37">
        <f t="shared" si="2"/>
        <v>5.4825499999999998</v>
      </c>
      <c r="R18" s="37">
        <f t="shared" si="3"/>
        <v>7.0711500000000003</v>
      </c>
      <c r="S18" s="37">
        <f t="shared" si="4"/>
        <v>1.1421000000000001</v>
      </c>
      <c r="T18" s="37">
        <f t="shared" si="10"/>
        <v>23.5</v>
      </c>
    </row>
    <row r="19" spans="1:20">
      <c r="A19" s="8" t="s">
        <v>61</v>
      </c>
      <c r="B19" s="197">
        <v>23.5</v>
      </c>
      <c r="C19" s="197">
        <v>23.5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9.8041999999999998</v>
      </c>
      <c r="J19" s="21">
        <f t="shared" si="6"/>
        <v>5.4825499999999998</v>
      </c>
      <c r="K19" s="21">
        <f t="shared" si="7"/>
        <v>7.0711500000000003</v>
      </c>
      <c r="L19" s="21">
        <f t="shared" si="8"/>
        <v>1.1421000000000001</v>
      </c>
      <c r="M19" s="157">
        <f t="shared" si="9"/>
        <v>23.5</v>
      </c>
      <c r="N19" s="22"/>
      <c r="P19" s="37">
        <f t="shared" si="1"/>
        <v>9.8041999999999998</v>
      </c>
      <c r="Q19" s="37">
        <f t="shared" si="2"/>
        <v>5.4825499999999998</v>
      </c>
      <c r="R19" s="37">
        <f t="shared" si="3"/>
        <v>7.0711500000000003</v>
      </c>
      <c r="S19" s="37">
        <f t="shared" si="4"/>
        <v>1.1421000000000001</v>
      </c>
      <c r="T19" s="37">
        <f t="shared" si="10"/>
        <v>23.5</v>
      </c>
    </row>
    <row r="20" spans="1:20">
      <c r="A20" s="8" t="s">
        <v>62</v>
      </c>
      <c r="B20" s="197">
        <v>23.5</v>
      </c>
      <c r="C20" s="197">
        <v>23.5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9.8041999999999998</v>
      </c>
      <c r="J20" s="21">
        <f t="shared" si="6"/>
        <v>5.4825499999999998</v>
      </c>
      <c r="K20" s="21">
        <f t="shared" si="7"/>
        <v>7.0711500000000003</v>
      </c>
      <c r="L20" s="21">
        <f t="shared" si="8"/>
        <v>1.1421000000000001</v>
      </c>
      <c r="M20" s="157">
        <f t="shared" si="9"/>
        <v>23.5</v>
      </c>
      <c r="N20" s="22"/>
      <c r="P20" s="37">
        <f t="shared" si="1"/>
        <v>9.8041999999999998</v>
      </c>
      <c r="Q20" s="37">
        <f t="shared" si="2"/>
        <v>5.4825499999999998</v>
      </c>
      <c r="R20" s="37">
        <f t="shared" si="3"/>
        <v>7.0711500000000003</v>
      </c>
      <c r="S20" s="37">
        <f t="shared" si="4"/>
        <v>1.1421000000000001</v>
      </c>
      <c r="T20" s="37">
        <f t="shared" si="10"/>
        <v>23.5</v>
      </c>
    </row>
    <row r="21" spans="1:20">
      <c r="A21" s="8" t="s">
        <v>63</v>
      </c>
      <c r="B21" s="197">
        <v>23.5</v>
      </c>
      <c r="C21" s="197">
        <v>23.5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9.8041999999999998</v>
      </c>
      <c r="J21" s="21">
        <f t="shared" si="6"/>
        <v>5.4825499999999998</v>
      </c>
      <c r="K21" s="21">
        <f t="shared" si="7"/>
        <v>7.0711500000000003</v>
      </c>
      <c r="L21" s="21">
        <f t="shared" si="8"/>
        <v>1.1421000000000001</v>
      </c>
      <c r="M21" s="157">
        <f t="shared" si="9"/>
        <v>23.5</v>
      </c>
      <c r="N21" s="22"/>
      <c r="P21" s="37">
        <f t="shared" si="1"/>
        <v>9.8041999999999998</v>
      </c>
      <c r="Q21" s="37">
        <f t="shared" si="2"/>
        <v>5.4825499999999998</v>
      </c>
      <c r="R21" s="37">
        <f t="shared" si="3"/>
        <v>7.0711500000000003</v>
      </c>
      <c r="S21" s="37">
        <f t="shared" si="4"/>
        <v>1.1421000000000001</v>
      </c>
      <c r="T21" s="37">
        <f t="shared" si="10"/>
        <v>23.5</v>
      </c>
    </row>
    <row r="22" spans="1:20">
      <c r="A22" s="8" t="s">
        <v>64</v>
      </c>
      <c r="B22" s="197">
        <v>23.5</v>
      </c>
      <c r="C22" s="197">
        <v>23.5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9.8041999999999998</v>
      </c>
      <c r="J22" s="21">
        <f t="shared" si="6"/>
        <v>5.4825499999999998</v>
      </c>
      <c r="K22" s="21">
        <f t="shared" si="7"/>
        <v>7.0711500000000003</v>
      </c>
      <c r="L22" s="21">
        <f t="shared" si="8"/>
        <v>1.1421000000000001</v>
      </c>
      <c r="M22" s="157">
        <f t="shared" si="9"/>
        <v>23.5</v>
      </c>
      <c r="N22" s="22"/>
      <c r="P22" s="37">
        <f t="shared" si="1"/>
        <v>9.8041999999999998</v>
      </c>
      <c r="Q22" s="37">
        <f t="shared" si="2"/>
        <v>5.4825499999999998</v>
      </c>
      <c r="R22" s="37">
        <f t="shared" si="3"/>
        <v>7.0711500000000003</v>
      </c>
      <c r="S22" s="37">
        <f t="shared" si="4"/>
        <v>1.1421000000000001</v>
      </c>
      <c r="T22" s="37">
        <f t="shared" si="10"/>
        <v>23.5</v>
      </c>
    </row>
    <row r="23" spans="1:20">
      <c r="A23" s="8" t="s">
        <v>65</v>
      </c>
      <c r="B23" s="197">
        <v>23.5</v>
      </c>
      <c r="C23" s="197">
        <v>23.5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9.8041999999999998</v>
      </c>
      <c r="J23" s="21">
        <f t="shared" si="6"/>
        <v>5.4825499999999998</v>
      </c>
      <c r="K23" s="21">
        <f t="shared" si="7"/>
        <v>7.0711500000000003</v>
      </c>
      <c r="L23" s="21">
        <f t="shared" si="8"/>
        <v>1.1421000000000001</v>
      </c>
      <c r="M23" s="157">
        <f t="shared" si="9"/>
        <v>23.5</v>
      </c>
      <c r="N23" s="22"/>
      <c r="P23" s="37">
        <f t="shared" si="1"/>
        <v>9.8041999999999998</v>
      </c>
      <c r="Q23" s="37">
        <f t="shared" si="2"/>
        <v>5.4825499999999998</v>
      </c>
      <c r="R23" s="37">
        <f t="shared" si="3"/>
        <v>7.0711500000000003</v>
      </c>
      <c r="S23" s="37">
        <f t="shared" si="4"/>
        <v>1.1421000000000001</v>
      </c>
      <c r="T23" s="37">
        <f t="shared" si="10"/>
        <v>23.5</v>
      </c>
    </row>
    <row r="24" spans="1:20">
      <c r="A24" s="8" t="s">
        <v>66</v>
      </c>
      <c r="B24" s="197">
        <v>23.5</v>
      </c>
      <c r="C24" s="197">
        <v>23.5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9.8041999999999998</v>
      </c>
      <c r="J24" s="21">
        <f t="shared" si="6"/>
        <v>5.4825499999999998</v>
      </c>
      <c r="K24" s="21">
        <f t="shared" si="7"/>
        <v>7.0711500000000003</v>
      </c>
      <c r="L24" s="21">
        <f t="shared" si="8"/>
        <v>1.1421000000000001</v>
      </c>
      <c r="M24" s="157">
        <f t="shared" si="9"/>
        <v>23.5</v>
      </c>
      <c r="N24" s="22"/>
      <c r="P24" s="37">
        <f t="shared" si="1"/>
        <v>9.8041999999999998</v>
      </c>
      <c r="Q24" s="37">
        <f t="shared" si="2"/>
        <v>5.4825499999999998</v>
      </c>
      <c r="R24" s="37">
        <f t="shared" si="3"/>
        <v>7.0711500000000003</v>
      </c>
      <c r="S24" s="37">
        <f t="shared" si="4"/>
        <v>1.1421000000000001</v>
      </c>
      <c r="T24" s="37">
        <f t="shared" si="10"/>
        <v>23.5</v>
      </c>
    </row>
    <row r="25" spans="1:20">
      <c r="A25" s="8" t="s">
        <v>67</v>
      </c>
      <c r="B25" s="197">
        <v>23.5</v>
      </c>
      <c r="C25" s="197">
        <v>23.5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9.8041999999999998</v>
      </c>
      <c r="J25" s="21">
        <f t="shared" si="6"/>
        <v>5.4825499999999998</v>
      </c>
      <c r="K25" s="21">
        <f t="shared" si="7"/>
        <v>7.0711500000000003</v>
      </c>
      <c r="L25" s="21">
        <f t="shared" si="8"/>
        <v>1.1421000000000001</v>
      </c>
      <c r="M25" s="157">
        <f t="shared" si="9"/>
        <v>23.5</v>
      </c>
      <c r="N25" s="22"/>
      <c r="P25" s="37">
        <f t="shared" si="1"/>
        <v>9.8041999999999998</v>
      </c>
      <c r="Q25" s="37">
        <f t="shared" si="2"/>
        <v>5.4825499999999998</v>
      </c>
      <c r="R25" s="37">
        <f t="shared" si="3"/>
        <v>7.0711500000000003</v>
      </c>
      <c r="S25" s="37">
        <f t="shared" si="4"/>
        <v>1.1421000000000001</v>
      </c>
      <c r="T25" s="37">
        <f t="shared" si="10"/>
        <v>23.5</v>
      </c>
    </row>
    <row r="26" spans="1:20">
      <c r="A26" s="8" t="s">
        <v>68</v>
      </c>
      <c r="B26" s="197">
        <v>23.5</v>
      </c>
      <c r="C26" s="197">
        <v>23.5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9.8041999999999998</v>
      </c>
      <c r="J26" s="21">
        <f t="shared" si="6"/>
        <v>5.4825499999999998</v>
      </c>
      <c r="K26" s="21">
        <f t="shared" si="7"/>
        <v>7.0711500000000003</v>
      </c>
      <c r="L26" s="21">
        <f t="shared" si="8"/>
        <v>1.1421000000000001</v>
      </c>
      <c r="M26" s="157">
        <f t="shared" si="9"/>
        <v>23.5</v>
      </c>
      <c r="N26" s="22"/>
      <c r="P26" s="37">
        <f t="shared" si="1"/>
        <v>9.8041999999999998</v>
      </c>
      <c r="Q26" s="37">
        <f t="shared" si="2"/>
        <v>5.4825499999999998</v>
      </c>
      <c r="R26" s="37">
        <f t="shared" si="3"/>
        <v>7.0711500000000003</v>
      </c>
      <c r="S26" s="37">
        <f t="shared" si="4"/>
        <v>1.1421000000000001</v>
      </c>
      <c r="T26" s="37">
        <f t="shared" si="10"/>
        <v>23.5</v>
      </c>
    </row>
    <row r="27" spans="1:20">
      <c r="A27" s="8" t="s">
        <v>69</v>
      </c>
      <c r="B27" s="197">
        <v>23.5</v>
      </c>
      <c r="C27" s="197">
        <v>23.5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9.8041999999999998</v>
      </c>
      <c r="J27" s="21">
        <f t="shared" si="6"/>
        <v>5.4825499999999998</v>
      </c>
      <c r="K27" s="21">
        <f t="shared" si="7"/>
        <v>7.0711500000000003</v>
      </c>
      <c r="L27" s="21">
        <f t="shared" si="8"/>
        <v>1.1421000000000001</v>
      </c>
      <c r="M27" s="157">
        <f t="shared" si="9"/>
        <v>23.5</v>
      </c>
      <c r="N27" s="22"/>
      <c r="P27" s="37">
        <f t="shared" si="1"/>
        <v>9.8041999999999998</v>
      </c>
      <c r="Q27" s="37">
        <f t="shared" si="2"/>
        <v>5.4825499999999998</v>
      </c>
      <c r="R27" s="37">
        <f t="shared" si="3"/>
        <v>7.0711500000000003</v>
      </c>
      <c r="S27" s="37">
        <f t="shared" si="4"/>
        <v>1.1421000000000001</v>
      </c>
      <c r="T27" s="37">
        <f t="shared" si="10"/>
        <v>23.5</v>
      </c>
    </row>
    <row r="28" spans="1:20">
      <c r="A28" s="8" t="s">
        <v>70</v>
      </c>
      <c r="B28" s="197">
        <v>23.5</v>
      </c>
      <c r="C28" s="197">
        <v>23.5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9.8041999999999998</v>
      </c>
      <c r="J28" s="21">
        <f t="shared" si="6"/>
        <v>5.4825499999999998</v>
      </c>
      <c r="K28" s="21">
        <f t="shared" si="7"/>
        <v>7.0711500000000003</v>
      </c>
      <c r="L28" s="21">
        <f t="shared" si="8"/>
        <v>1.1421000000000001</v>
      </c>
      <c r="M28" s="157">
        <f t="shared" si="9"/>
        <v>23.5</v>
      </c>
      <c r="N28" s="22"/>
      <c r="P28" s="37">
        <f t="shared" si="1"/>
        <v>9.8041999999999998</v>
      </c>
      <c r="Q28" s="37">
        <f t="shared" si="2"/>
        <v>5.4825499999999998</v>
      </c>
      <c r="R28" s="37">
        <f t="shared" si="3"/>
        <v>7.0711500000000003</v>
      </c>
      <c r="S28" s="37">
        <f t="shared" si="4"/>
        <v>1.1421000000000001</v>
      </c>
      <c r="T28" s="37">
        <f t="shared" si="10"/>
        <v>23.5</v>
      </c>
    </row>
    <row r="29" spans="1:20">
      <c r="A29" s="8" t="s">
        <v>71</v>
      </c>
      <c r="B29" s="197">
        <v>23.5</v>
      </c>
      <c r="C29" s="197">
        <v>23.5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9.8041999999999998</v>
      </c>
      <c r="J29" s="21">
        <f t="shared" si="6"/>
        <v>5.4825499999999998</v>
      </c>
      <c r="K29" s="21">
        <f t="shared" si="7"/>
        <v>7.0711500000000003</v>
      </c>
      <c r="L29" s="21">
        <f t="shared" si="8"/>
        <v>1.1421000000000001</v>
      </c>
      <c r="M29" s="157">
        <f t="shared" si="9"/>
        <v>23.5</v>
      </c>
      <c r="N29" s="22"/>
      <c r="P29" s="37">
        <f t="shared" si="1"/>
        <v>9.8041999999999998</v>
      </c>
      <c r="Q29" s="37">
        <f t="shared" si="2"/>
        <v>5.4825499999999998</v>
      </c>
      <c r="R29" s="37">
        <f t="shared" si="3"/>
        <v>7.0711500000000003</v>
      </c>
      <c r="S29" s="37">
        <f t="shared" si="4"/>
        <v>1.1421000000000001</v>
      </c>
      <c r="T29" s="37">
        <f t="shared" si="10"/>
        <v>23.5</v>
      </c>
    </row>
    <row r="30" spans="1:20">
      <c r="A30" s="8" t="s">
        <v>72</v>
      </c>
      <c r="B30" s="197">
        <v>23.5</v>
      </c>
      <c r="C30" s="197">
        <v>23.5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9.8041999999999998</v>
      </c>
      <c r="J30" s="21">
        <f t="shared" si="6"/>
        <v>5.4825499999999998</v>
      </c>
      <c r="K30" s="21">
        <f t="shared" si="7"/>
        <v>7.0711500000000003</v>
      </c>
      <c r="L30" s="21">
        <f t="shared" si="8"/>
        <v>1.1421000000000001</v>
      </c>
      <c r="M30" s="157">
        <f t="shared" si="9"/>
        <v>23.5</v>
      </c>
      <c r="N30" s="22"/>
      <c r="P30" s="37">
        <f t="shared" si="1"/>
        <v>9.8041999999999998</v>
      </c>
      <c r="Q30" s="37">
        <f t="shared" si="2"/>
        <v>5.4825499999999998</v>
      </c>
      <c r="R30" s="37">
        <f t="shared" si="3"/>
        <v>7.0711500000000003</v>
      </c>
      <c r="S30" s="37">
        <f t="shared" si="4"/>
        <v>1.1421000000000001</v>
      </c>
      <c r="T30" s="37">
        <f t="shared" si="10"/>
        <v>23.5</v>
      </c>
    </row>
    <row r="31" spans="1:20">
      <c r="A31" s="8" t="s">
        <v>73</v>
      </c>
      <c r="B31" s="197">
        <v>23.5</v>
      </c>
      <c r="C31" s="197">
        <v>23.5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9.8041999999999998</v>
      </c>
      <c r="J31" s="21">
        <f t="shared" si="6"/>
        <v>5.4825499999999998</v>
      </c>
      <c r="K31" s="21">
        <f t="shared" si="7"/>
        <v>7.0711500000000003</v>
      </c>
      <c r="L31" s="21">
        <f t="shared" si="8"/>
        <v>1.1421000000000001</v>
      </c>
      <c r="M31" s="157">
        <f t="shared" si="9"/>
        <v>23.5</v>
      </c>
      <c r="N31" s="22"/>
      <c r="P31" s="37">
        <f t="shared" si="1"/>
        <v>9.8041999999999998</v>
      </c>
      <c r="Q31" s="37">
        <f t="shared" si="2"/>
        <v>5.4825499999999998</v>
      </c>
      <c r="R31" s="37">
        <f t="shared" si="3"/>
        <v>7.0711500000000003</v>
      </c>
      <c r="S31" s="37">
        <f t="shared" si="4"/>
        <v>1.1421000000000001</v>
      </c>
      <c r="T31" s="37">
        <f t="shared" si="10"/>
        <v>23.5</v>
      </c>
    </row>
    <row r="32" spans="1:20">
      <c r="A32" s="8" t="s">
        <v>74</v>
      </c>
      <c r="B32" s="197">
        <v>23.5</v>
      </c>
      <c r="C32" s="197">
        <v>23.5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9.8041999999999998</v>
      </c>
      <c r="J32" s="21">
        <f t="shared" si="6"/>
        <v>5.4825499999999998</v>
      </c>
      <c r="K32" s="21">
        <f t="shared" si="7"/>
        <v>7.0711500000000003</v>
      </c>
      <c r="L32" s="21">
        <f t="shared" si="8"/>
        <v>1.1421000000000001</v>
      </c>
      <c r="M32" s="157">
        <f t="shared" si="9"/>
        <v>23.5</v>
      </c>
      <c r="N32" s="22"/>
      <c r="P32" s="37">
        <f t="shared" si="1"/>
        <v>9.8041999999999998</v>
      </c>
      <c r="Q32" s="37">
        <f t="shared" si="2"/>
        <v>5.4825499999999998</v>
      </c>
      <c r="R32" s="37">
        <f t="shared" si="3"/>
        <v>7.0711500000000003</v>
      </c>
      <c r="S32" s="37">
        <f t="shared" si="4"/>
        <v>1.1421000000000001</v>
      </c>
      <c r="T32" s="37">
        <f t="shared" si="10"/>
        <v>23.5</v>
      </c>
    </row>
    <row r="33" spans="1:20">
      <c r="A33" s="8" t="s">
        <v>75</v>
      </c>
      <c r="B33" s="197">
        <v>23.5</v>
      </c>
      <c r="C33" s="197">
        <v>23.5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9.8041999999999998</v>
      </c>
      <c r="J33" s="21">
        <f t="shared" si="6"/>
        <v>5.4825499999999998</v>
      </c>
      <c r="K33" s="21">
        <f t="shared" si="7"/>
        <v>7.0711500000000003</v>
      </c>
      <c r="L33" s="21">
        <f t="shared" si="8"/>
        <v>1.1421000000000001</v>
      </c>
      <c r="M33" s="157">
        <f t="shared" si="9"/>
        <v>23.5</v>
      </c>
      <c r="N33" s="22"/>
      <c r="P33" s="37">
        <f t="shared" si="1"/>
        <v>9.8041999999999998</v>
      </c>
      <c r="Q33" s="37">
        <f t="shared" si="2"/>
        <v>5.4825499999999998</v>
      </c>
      <c r="R33" s="37">
        <f t="shared" si="3"/>
        <v>7.0711500000000003</v>
      </c>
      <c r="S33" s="37">
        <f t="shared" si="4"/>
        <v>1.1421000000000001</v>
      </c>
      <c r="T33" s="37">
        <f t="shared" si="10"/>
        <v>23.5</v>
      </c>
    </row>
    <row r="34" spans="1:20">
      <c r="A34" s="8" t="s">
        <v>76</v>
      </c>
      <c r="B34" s="197">
        <v>23.5</v>
      </c>
      <c r="C34" s="197">
        <v>23.5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9.8041999999999998</v>
      </c>
      <c r="J34" s="21">
        <f t="shared" si="6"/>
        <v>5.4825499999999998</v>
      </c>
      <c r="K34" s="21">
        <f t="shared" si="7"/>
        <v>7.0711500000000003</v>
      </c>
      <c r="L34" s="21">
        <f t="shared" si="8"/>
        <v>1.1421000000000001</v>
      </c>
      <c r="M34" s="157">
        <f t="shared" si="9"/>
        <v>23.5</v>
      </c>
      <c r="N34" s="22"/>
      <c r="P34" s="37">
        <f t="shared" si="1"/>
        <v>9.8041999999999998</v>
      </c>
      <c r="Q34" s="37">
        <f t="shared" si="2"/>
        <v>5.4825499999999998</v>
      </c>
      <c r="R34" s="37">
        <f t="shared" si="3"/>
        <v>7.0711500000000003</v>
      </c>
      <c r="S34" s="37">
        <f t="shared" si="4"/>
        <v>1.1421000000000001</v>
      </c>
      <c r="T34" s="37">
        <f t="shared" si="10"/>
        <v>23.5</v>
      </c>
    </row>
    <row r="35" spans="1:20">
      <c r="A35" s="8" t="s">
        <v>77</v>
      </c>
      <c r="B35" s="197">
        <v>23.5</v>
      </c>
      <c r="C35" s="197">
        <v>23.5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9.8041999999999998</v>
      </c>
      <c r="J35" s="21">
        <f t="shared" si="6"/>
        <v>5.4825499999999998</v>
      </c>
      <c r="K35" s="21">
        <f t="shared" si="7"/>
        <v>7.0711500000000003</v>
      </c>
      <c r="L35" s="21">
        <f t="shared" si="8"/>
        <v>1.1421000000000001</v>
      </c>
      <c r="M35" s="157">
        <f t="shared" si="9"/>
        <v>23.5</v>
      </c>
      <c r="N35" s="22"/>
      <c r="P35" s="37">
        <f t="shared" ref="P35:P66" si="12">I35</f>
        <v>9.8041999999999998</v>
      </c>
      <c r="Q35" s="37">
        <f t="shared" ref="Q35:Q66" si="13">J35</f>
        <v>5.4825499999999998</v>
      </c>
      <c r="R35" s="37">
        <f t="shared" ref="R35:R66" si="14">K35</f>
        <v>7.0711500000000003</v>
      </c>
      <c r="S35" s="37">
        <f t="shared" ref="S35:S66" si="15">L35</f>
        <v>1.1421000000000001</v>
      </c>
      <c r="T35" s="37">
        <f t="shared" si="10"/>
        <v>23.5</v>
      </c>
    </row>
    <row r="36" spans="1:20">
      <c r="A36" s="8" t="s">
        <v>78</v>
      </c>
      <c r="B36" s="197">
        <v>23.5</v>
      </c>
      <c r="C36" s="197">
        <v>23.5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9.8041999999999998</v>
      </c>
      <c r="J36" s="21">
        <f t="shared" si="6"/>
        <v>5.4825499999999998</v>
      </c>
      <c r="K36" s="21">
        <f t="shared" si="7"/>
        <v>7.0711500000000003</v>
      </c>
      <c r="L36" s="21">
        <f t="shared" si="8"/>
        <v>1.1421000000000001</v>
      </c>
      <c r="M36" s="157">
        <f t="shared" si="9"/>
        <v>23.5</v>
      </c>
      <c r="N36" s="22"/>
      <c r="P36" s="37">
        <f t="shared" si="12"/>
        <v>9.8041999999999998</v>
      </c>
      <c r="Q36" s="37">
        <f t="shared" si="13"/>
        <v>5.4825499999999998</v>
      </c>
      <c r="R36" s="37">
        <f t="shared" si="14"/>
        <v>7.0711500000000003</v>
      </c>
      <c r="S36" s="37">
        <f t="shared" si="15"/>
        <v>1.1421000000000001</v>
      </c>
      <c r="T36" s="37">
        <f t="shared" si="10"/>
        <v>23.5</v>
      </c>
    </row>
    <row r="37" spans="1:20">
      <c r="A37" s="8" t="s">
        <v>79</v>
      </c>
      <c r="B37" s="197">
        <v>23.5</v>
      </c>
      <c r="C37" s="197">
        <v>23.5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9.8041999999999998</v>
      </c>
      <c r="J37" s="21">
        <f t="shared" si="6"/>
        <v>5.4825499999999998</v>
      </c>
      <c r="K37" s="21">
        <f t="shared" si="7"/>
        <v>7.0711500000000003</v>
      </c>
      <c r="L37" s="21">
        <f t="shared" si="8"/>
        <v>1.1421000000000001</v>
      </c>
      <c r="M37" s="157">
        <f t="shared" si="9"/>
        <v>23.5</v>
      </c>
      <c r="N37" s="22"/>
      <c r="P37" s="37">
        <f t="shared" si="12"/>
        <v>9.8041999999999998</v>
      </c>
      <c r="Q37" s="37">
        <f t="shared" si="13"/>
        <v>5.4825499999999998</v>
      </c>
      <c r="R37" s="37">
        <f t="shared" si="14"/>
        <v>7.0711500000000003</v>
      </c>
      <c r="S37" s="37">
        <f t="shared" si="15"/>
        <v>1.1421000000000001</v>
      </c>
      <c r="T37" s="37">
        <f t="shared" si="10"/>
        <v>23.5</v>
      </c>
    </row>
    <row r="38" spans="1:20">
      <c r="A38" s="8" t="s">
        <v>80</v>
      </c>
      <c r="B38" s="197">
        <v>23.5</v>
      </c>
      <c r="C38" s="197">
        <v>23.5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9.8041999999999998</v>
      </c>
      <c r="J38" s="21">
        <f t="shared" si="6"/>
        <v>5.4825499999999998</v>
      </c>
      <c r="K38" s="21">
        <f t="shared" si="7"/>
        <v>7.0711500000000003</v>
      </c>
      <c r="L38" s="21">
        <f t="shared" si="8"/>
        <v>1.1421000000000001</v>
      </c>
      <c r="M38" s="157">
        <f t="shared" si="9"/>
        <v>23.5</v>
      </c>
      <c r="N38" s="22"/>
      <c r="P38" s="37">
        <f t="shared" si="12"/>
        <v>9.8041999999999998</v>
      </c>
      <c r="Q38" s="37">
        <f t="shared" si="13"/>
        <v>5.4825499999999998</v>
      </c>
      <c r="R38" s="37">
        <f t="shared" si="14"/>
        <v>7.0711500000000003</v>
      </c>
      <c r="S38" s="37">
        <f t="shared" si="15"/>
        <v>1.1421000000000001</v>
      </c>
      <c r="T38" s="37">
        <f t="shared" si="10"/>
        <v>23.5</v>
      </c>
    </row>
    <row r="39" spans="1:20">
      <c r="A39" s="8" t="s">
        <v>81</v>
      </c>
      <c r="B39" s="197">
        <v>23.5</v>
      </c>
      <c r="C39" s="197">
        <v>23.5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9.8041999999999998</v>
      </c>
      <c r="J39" s="21">
        <f t="shared" si="6"/>
        <v>5.4825499999999998</v>
      </c>
      <c r="K39" s="21">
        <f t="shared" si="7"/>
        <v>7.0711500000000003</v>
      </c>
      <c r="L39" s="21">
        <f t="shared" si="8"/>
        <v>1.1421000000000001</v>
      </c>
      <c r="M39" s="157">
        <f t="shared" si="9"/>
        <v>23.5</v>
      </c>
      <c r="N39" s="22"/>
      <c r="P39" s="37">
        <f t="shared" si="12"/>
        <v>9.8041999999999998</v>
      </c>
      <c r="Q39" s="37">
        <f t="shared" si="13"/>
        <v>5.4825499999999998</v>
      </c>
      <c r="R39" s="37">
        <f t="shared" si="14"/>
        <v>7.0711500000000003</v>
      </c>
      <c r="S39" s="37">
        <f t="shared" si="15"/>
        <v>1.1421000000000001</v>
      </c>
      <c r="T39" s="37">
        <f t="shared" si="10"/>
        <v>23.5</v>
      </c>
    </row>
    <row r="40" spans="1:20">
      <c r="A40" s="8" t="s">
        <v>82</v>
      </c>
      <c r="B40" s="197">
        <v>23.5</v>
      </c>
      <c r="C40" s="197">
        <v>23.5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9.8041999999999998</v>
      </c>
      <c r="J40" s="21">
        <f t="shared" si="6"/>
        <v>5.4825499999999998</v>
      </c>
      <c r="K40" s="21">
        <f t="shared" si="7"/>
        <v>7.0711500000000003</v>
      </c>
      <c r="L40" s="21">
        <f t="shared" si="8"/>
        <v>1.1421000000000001</v>
      </c>
      <c r="M40" s="157">
        <f t="shared" si="9"/>
        <v>23.5</v>
      </c>
      <c r="N40" s="22"/>
      <c r="P40" s="37">
        <f t="shared" si="12"/>
        <v>9.8041999999999998</v>
      </c>
      <c r="Q40" s="37">
        <f t="shared" si="13"/>
        <v>5.4825499999999998</v>
      </c>
      <c r="R40" s="37">
        <f t="shared" si="14"/>
        <v>7.0711500000000003</v>
      </c>
      <c r="S40" s="37">
        <f t="shared" si="15"/>
        <v>1.1421000000000001</v>
      </c>
      <c r="T40" s="37">
        <f t="shared" si="10"/>
        <v>23.5</v>
      </c>
    </row>
    <row r="41" spans="1:20">
      <c r="A41" s="8" t="s">
        <v>83</v>
      </c>
      <c r="B41" s="197">
        <v>23.5</v>
      </c>
      <c r="C41" s="197">
        <v>23.5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9.8041999999999998</v>
      </c>
      <c r="J41" s="21">
        <f t="shared" si="6"/>
        <v>5.4825499999999998</v>
      </c>
      <c r="K41" s="21">
        <f t="shared" si="7"/>
        <v>7.0711500000000003</v>
      </c>
      <c r="L41" s="21">
        <f t="shared" si="8"/>
        <v>1.1421000000000001</v>
      </c>
      <c r="M41" s="157">
        <f t="shared" si="9"/>
        <v>23.5</v>
      </c>
      <c r="N41" s="22"/>
      <c r="P41" s="37">
        <f t="shared" si="12"/>
        <v>9.8041999999999998</v>
      </c>
      <c r="Q41" s="37">
        <f t="shared" si="13"/>
        <v>5.4825499999999998</v>
      </c>
      <c r="R41" s="37">
        <f t="shared" si="14"/>
        <v>7.0711500000000003</v>
      </c>
      <c r="S41" s="37">
        <f t="shared" si="15"/>
        <v>1.1421000000000001</v>
      </c>
      <c r="T41" s="37">
        <f t="shared" si="10"/>
        <v>23.5</v>
      </c>
    </row>
    <row r="42" spans="1:20">
      <c r="A42" s="8" t="s">
        <v>84</v>
      </c>
      <c r="B42" s="197">
        <v>23.5</v>
      </c>
      <c r="C42" s="197">
        <v>23.5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9.8041999999999998</v>
      </c>
      <c r="J42" s="21">
        <f t="shared" si="6"/>
        <v>5.4825499999999998</v>
      </c>
      <c r="K42" s="21">
        <f t="shared" si="7"/>
        <v>7.0711500000000003</v>
      </c>
      <c r="L42" s="21">
        <f t="shared" si="8"/>
        <v>1.1421000000000001</v>
      </c>
      <c r="M42" s="157">
        <f t="shared" si="9"/>
        <v>23.5</v>
      </c>
      <c r="N42" s="22"/>
      <c r="P42" s="37">
        <f t="shared" si="12"/>
        <v>9.8041999999999998</v>
      </c>
      <c r="Q42" s="37">
        <f t="shared" si="13"/>
        <v>5.4825499999999998</v>
      </c>
      <c r="R42" s="37">
        <f t="shared" si="14"/>
        <v>7.0711500000000003</v>
      </c>
      <c r="S42" s="37">
        <f t="shared" si="15"/>
        <v>1.1421000000000001</v>
      </c>
      <c r="T42" s="37">
        <f t="shared" si="10"/>
        <v>23.5</v>
      </c>
    </row>
    <row r="43" spans="1:20">
      <c r="A43" s="8" t="s">
        <v>85</v>
      </c>
      <c r="B43" s="197">
        <v>23.5</v>
      </c>
      <c r="C43" s="197">
        <v>23.5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9.8041999999999998</v>
      </c>
      <c r="J43" s="21">
        <f t="shared" si="6"/>
        <v>5.4825499999999998</v>
      </c>
      <c r="K43" s="21">
        <f t="shared" si="7"/>
        <v>7.0711500000000003</v>
      </c>
      <c r="L43" s="21">
        <f t="shared" si="8"/>
        <v>1.1421000000000001</v>
      </c>
      <c r="M43" s="157">
        <f t="shared" si="9"/>
        <v>23.5</v>
      </c>
      <c r="N43" s="22"/>
      <c r="P43" s="37">
        <f t="shared" si="12"/>
        <v>9.8041999999999998</v>
      </c>
      <c r="Q43" s="37">
        <f t="shared" si="13"/>
        <v>5.4825499999999998</v>
      </c>
      <c r="R43" s="37">
        <f t="shared" si="14"/>
        <v>7.0711500000000003</v>
      </c>
      <c r="S43" s="37">
        <f t="shared" si="15"/>
        <v>1.1421000000000001</v>
      </c>
      <c r="T43" s="37">
        <f t="shared" si="10"/>
        <v>23.5</v>
      </c>
    </row>
    <row r="44" spans="1:20">
      <c r="A44" s="8" t="s">
        <v>86</v>
      </c>
      <c r="B44" s="197">
        <v>23.5</v>
      </c>
      <c r="C44" s="197">
        <v>23.5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9.8041999999999998</v>
      </c>
      <c r="J44" s="21">
        <f t="shared" si="6"/>
        <v>5.4825499999999998</v>
      </c>
      <c r="K44" s="21">
        <f t="shared" si="7"/>
        <v>7.0711500000000003</v>
      </c>
      <c r="L44" s="21">
        <f t="shared" si="8"/>
        <v>1.1421000000000001</v>
      </c>
      <c r="M44" s="157">
        <f t="shared" si="9"/>
        <v>23.5</v>
      </c>
      <c r="N44" s="22"/>
      <c r="P44" s="37">
        <f t="shared" si="12"/>
        <v>9.8041999999999998</v>
      </c>
      <c r="Q44" s="37">
        <f t="shared" si="13"/>
        <v>5.4825499999999998</v>
      </c>
      <c r="R44" s="37">
        <f t="shared" si="14"/>
        <v>7.0711500000000003</v>
      </c>
      <c r="S44" s="37">
        <f t="shared" si="15"/>
        <v>1.1421000000000001</v>
      </c>
      <c r="T44" s="37">
        <f t="shared" si="10"/>
        <v>23.5</v>
      </c>
    </row>
    <row r="45" spans="1:20">
      <c r="A45" s="8" t="s">
        <v>87</v>
      </c>
      <c r="B45" s="197">
        <v>23.5</v>
      </c>
      <c r="C45" s="197">
        <v>23.5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9.8041999999999998</v>
      </c>
      <c r="J45" s="21">
        <f t="shared" si="6"/>
        <v>5.4825499999999998</v>
      </c>
      <c r="K45" s="21">
        <f t="shared" si="7"/>
        <v>7.0711500000000003</v>
      </c>
      <c r="L45" s="21">
        <f t="shared" si="8"/>
        <v>1.1421000000000001</v>
      </c>
      <c r="M45" s="157">
        <f t="shared" si="9"/>
        <v>23.5</v>
      </c>
      <c r="N45" s="22"/>
      <c r="P45" s="37">
        <f t="shared" si="12"/>
        <v>9.8041999999999998</v>
      </c>
      <c r="Q45" s="37">
        <f t="shared" si="13"/>
        <v>5.4825499999999998</v>
      </c>
      <c r="R45" s="37">
        <f t="shared" si="14"/>
        <v>7.0711500000000003</v>
      </c>
      <c r="S45" s="37">
        <f t="shared" si="15"/>
        <v>1.1421000000000001</v>
      </c>
      <c r="T45" s="37">
        <f t="shared" si="10"/>
        <v>23.5</v>
      </c>
    </row>
    <row r="46" spans="1:20">
      <c r="A46" s="8" t="s">
        <v>88</v>
      </c>
      <c r="B46" s="197">
        <v>23.5</v>
      </c>
      <c r="C46" s="197">
        <v>23.5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9.8041999999999998</v>
      </c>
      <c r="J46" s="21">
        <f t="shared" si="6"/>
        <v>5.4825499999999998</v>
      </c>
      <c r="K46" s="21">
        <f t="shared" si="7"/>
        <v>7.0711500000000003</v>
      </c>
      <c r="L46" s="21">
        <f t="shared" si="8"/>
        <v>1.1421000000000001</v>
      </c>
      <c r="M46" s="157">
        <f t="shared" si="9"/>
        <v>23.5</v>
      </c>
      <c r="N46" s="22"/>
      <c r="P46" s="37">
        <f t="shared" si="12"/>
        <v>9.8041999999999998</v>
      </c>
      <c r="Q46" s="37">
        <f t="shared" si="13"/>
        <v>5.4825499999999998</v>
      </c>
      <c r="R46" s="37">
        <f t="shared" si="14"/>
        <v>7.0711500000000003</v>
      </c>
      <c r="S46" s="37">
        <f t="shared" si="15"/>
        <v>1.1421000000000001</v>
      </c>
      <c r="T46" s="37">
        <f t="shared" si="10"/>
        <v>23.5</v>
      </c>
    </row>
    <row r="47" spans="1:20">
      <c r="A47" s="8" t="s">
        <v>89</v>
      </c>
      <c r="B47" s="197">
        <v>23.5</v>
      </c>
      <c r="C47" s="197">
        <v>23.5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9.8041999999999998</v>
      </c>
      <c r="J47" s="21">
        <f t="shared" si="6"/>
        <v>5.4825499999999998</v>
      </c>
      <c r="K47" s="21">
        <f t="shared" si="7"/>
        <v>7.0711500000000003</v>
      </c>
      <c r="L47" s="21">
        <f t="shared" si="8"/>
        <v>1.1421000000000001</v>
      </c>
      <c r="M47" s="157">
        <f t="shared" si="9"/>
        <v>23.5</v>
      </c>
      <c r="N47" s="22"/>
      <c r="P47" s="37">
        <f t="shared" si="12"/>
        <v>9.8041999999999998</v>
      </c>
      <c r="Q47" s="37">
        <f t="shared" si="13"/>
        <v>5.4825499999999998</v>
      </c>
      <c r="R47" s="37">
        <f t="shared" si="14"/>
        <v>7.0711500000000003</v>
      </c>
      <c r="S47" s="37">
        <f t="shared" si="15"/>
        <v>1.1421000000000001</v>
      </c>
      <c r="T47" s="37">
        <f t="shared" si="10"/>
        <v>23.5</v>
      </c>
    </row>
    <row r="48" spans="1:20">
      <c r="A48" s="8" t="s">
        <v>90</v>
      </c>
      <c r="B48" s="197">
        <v>23.5</v>
      </c>
      <c r="C48" s="197">
        <v>23.5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9.8041999999999998</v>
      </c>
      <c r="J48" s="21">
        <f t="shared" si="6"/>
        <v>5.4825499999999998</v>
      </c>
      <c r="K48" s="21">
        <f t="shared" si="7"/>
        <v>7.0711500000000003</v>
      </c>
      <c r="L48" s="21">
        <f t="shared" si="8"/>
        <v>1.1421000000000001</v>
      </c>
      <c r="M48" s="157">
        <f t="shared" si="9"/>
        <v>23.5</v>
      </c>
      <c r="N48" s="22"/>
      <c r="P48" s="37">
        <f t="shared" si="12"/>
        <v>9.8041999999999998</v>
      </c>
      <c r="Q48" s="37">
        <f t="shared" si="13"/>
        <v>5.4825499999999998</v>
      </c>
      <c r="R48" s="37">
        <f t="shared" si="14"/>
        <v>7.0711500000000003</v>
      </c>
      <c r="S48" s="37">
        <f t="shared" si="15"/>
        <v>1.1421000000000001</v>
      </c>
      <c r="T48" s="37">
        <f t="shared" si="10"/>
        <v>23.5</v>
      </c>
    </row>
    <row r="49" spans="1:20">
      <c r="A49" s="8" t="s">
        <v>91</v>
      </c>
      <c r="B49" s="197">
        <v>23.5</v>
      </c>
      <c r="C49" s="197">
        <v>23.5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9.8041999999999998</v>
      </c>
      <c r="J49" s="21">
        <f t="shared" si="6"/>
        <v>5.4825499999999998</v>
      </c>
      <c r="K49" s="21">
        <f t="shared" si="7"/>
        <v>7.0711500000000003</v>
      </c>
      <c r="L49" s="21">
        <f t="shared" si="8"/>
        <v>1.1421000000000001</v>
      </c>
      <c r="M49" s="157">
        <f t="shared" si="9"/>
        <v>23.5</v>
      </c>
      <c r="N49" s="22"/>
      <c r="P49" s="37">
        <f t="shared" si="12"/>
        <v>9.8041999999999998</v>
      </c>
      <c r="Q49" s="37">
        <f t="shared" si="13"/>
        <v>5.4825499999999998</v>
      </c>
      <c r="R49" s="37">
        <f t="shared" si="14"/>
        <v>7.0711500000000003</v>
      </c>
      <c r="S49" s="37">
        <f t="shared" si="15"/>
        <v>1.1421000000000001</v>
      </c>
      <c r="T49" s="37">
        <f t="shared" si="10"/>
        <v>23.5</v>
      </c>
    </row>
    <row r="50" spans="1:20">
      <c r="A50" s="8" t="s">
        <v>92</v>
      </c>
      <c r="B50" s="197">
        <v>23.5</v>
      </c>
      <c r="C50" s="197">
        <v>23.5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9.8041999999999998</v>
      </c>
      <c r="J50" s="21">
        <f t="shared" si="6"/>
        <v>5.4825499999999998</v>
      </c>
      <c r="K50" s="21">
        <f t="shared" si="7"/>
        <v>7.0711500000000003</v>
      </c>
      <c r="L50" s="21">
        <f t="shared" si="8"/>
        <v>1.1421000000000001</v>
      </c>
      <c r="M50" s="157">
        <f t="shared" si="9"/>
        <v>23.5</v>
      </c>
      <c r="N50" s="22"/>
      <c r="P50" s="37">
        <f t="shared" si="12"/>
        <v>9.8041999999999998</v>
      </c>
      <c r="Q50" s="37">
        <f t="shared" si="13"/>
        <v>5.4825499999999998</v>
      </c>
      <c r="R50" s="37">
        <f t="shared" si="14"/>
        <v>7.0711500000000003</v>
      </c>
      <c r="S50" s="37">
        <f t="shared" si="15"/>
        <v>1.1421000000000001</v>
      </c>
      <c r="T50" s="37">
        <f t="shared" si="10"/>
        <v>23.5</v>
      </c>
    </row>
    <row r="51" spans="1:20">
      <c r="A51" s="8" t="s">
        <v>93</v>
      </c>
      <c r="B51" s="197">
        <v>23.5</v>
      </c>
      <c r="C51" s="197">
        <v>23.5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9.8041999999999998</v>
      </c>
      <c r="J51" s="21">
        <f t="shared" si="6"/>
        <v>5.4825499999999998</v>
      </c>
      <c r="K51" s="21">
        <f t="shared" si="7"/>
        <v>7.0711500000000003</v>
      </c>
      <c r="L51" s="21">
        <f t="shared" si="8"/>
        <v>1.1421000000000001</v>
      </c>
      <c r="M51" s="157">
        <f t="shared" si="9"/>
        <v>23.5</v>
      </c>
      <c r="N51" s="22"/>
      <c r="P51" s="37">
        <f t="shared" si="12"/>
        <v>9.8041999999999998</v>
      </c>
      <c r="Q51" s="37">
        <f t="shared" si="13"/>
        <v>5.4825499999999998</v>
      </c>
      <c r="R51" s="37">
        <f t="shared" si="14"/>
        <v>7.0711500000000003</v>
      </c>
      <c r="S51" s="37">
        <f t="shared" si="15"/>
        <v>1.1421000000000001</v>
      </c>
      <c r="T51" s="37">
        <f t="shared" si="10"/>
        <v>23.5</v>
      </c>
    </row>
    <row r="52" spans="1:20">
      <c r="A52" s="8" t="s">
        <v>94</v>
      </c>
      <c r="B52" s="197">
        <v>23.5</v>
      </c>
      <c r="C52" s="197">
        <v>23.5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9.8041999999999998</v>
      </c>
      <c r="J52" s="21">
        <f t="shared" si="6"/>
        <v>5.4825499999999998</v>
      </c>
      <c r="K52" s="21">
        <f t="shared" si="7"/>
        <v>7.0711500000000003</v>
      </c>
      <c r="L52" s="21">
        <f t="shared" si="8"/>
        <v>1.1421000000000001</v>
      </c>
      <c r="M52" s="157">
        <f t="shared" si="9"/>
        <v>23.5</v>
      </c>
      <c r="N52" s="22"/>
      <c r="P52" s="37">
        <f t="shared" si="12"/>
        <v>9.8041999999999998</v>
      </c>
      <c r="Q52" s="37">
        <f t="shared" si="13"/>
        <v>5.4825499999999998</v>
      </c>
      <c r="R52" s="37">
        <f t="shared" si="14"/>
        <v>7.0711500000000003</v>
      </c>
      <c r="S52" s="37">
        <f t="shared" si="15"/>
        <v>1.1421000000000001</v>
      </c>
      <c r="T52" s="37">
        <f t="shared" si="10"/>
        <v>23.5</v>
      </c>
    </row>
    <row r="53" spans="1:20">
      <c r="A53" s="8" t="s">
        <v>95</v>
      </c>
      <c r="B53" s="197">
        <v>23.5</v>
      </c>
      <c r="C53" s="197">
        <v>23.5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9.8041999999999998</v>
      </c>
      <c r="J53" s="21">
        <f t="shared" si="6"/>
        <v>5.4825499999999998</v>
      </c>
      <c r="K53" s="21">
        <f t="shared" si="7"/>
        <v>7.0711500000000003</v>
      </c>
      <c r="L53" s="21">
        <f t="shared" si="8"/>
        <v>1.1421000000000001</v>
      </c>
      <c r="M53" s="157">
        <f t="shared" si="9"/>
        <v>23.5</v>
      </c>
      <c r="N53" s="22"/>
      <c r="P53" s="37">
        <f t="shared" si="12"/>
        <v>9.8041999999999998</v>
      </c>
      <c r="Q53" s="37">
        <f t="shared" si="13"/>
        <v>5.4825499999999998</v>
      </c>
      <c r="R53" s="37">
        <f t="shared" si="14"/>
        <v>7.0711500000000003</v>
      </c>
      <c r="S53" s="37">
        <f t="shared" si="15"/>
        <v>1.1421000000000001</v>
      </c>
      <c r="T53" s="37">
        <f t="shared" si="10"/>
        <v>23.5</v>
      </c>
    </row>
    <row r="54" spans="1:20">
      <c r="A54" s="8" t="s">
        <v>96</v>
      </c>
      <c r="B54" s="197">
        <v>23.5</v>
      </c>
      <c r="C54" s="197">
        <v>23.5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9.8041999999999998</v>
      </c>
      <c r="J54" s="21">
        <f t="shared" si="6"/>
        <v>5.4825499999999998</v>
      </c>
      <c r="K54" s="21">
        <f t="shared" si="7"/>
        <v>7.0711500000000003</v>
      </c>
      <c r="L54" s="21">
        <f t="shared" si="8"/>
        <v>1.1421000000000001</v>
      </c>
      <c r="M54" s="157">
        <f t="shared" si="9"/>
        <v>23.5</v>
      </c>
      <c r="N54" s="22"/>
      <c r="P54" s="37">
        <f t="shared" si="12"/>
        <v>9.8041999999999998</v>
      </c>
      <c r="Q54" s="37">
        <f t="shared" si="13"/>
        <v>5.4825499999999998</v>
      </c>
      <c r="R54" s="37">
        <f t="shared" si="14"/>
        <v>7.0711500000000003</v>
      </c>
      <c r="S54" s="37">
        <f t="shared" si="15"/>
        <v>1.1421000000000001</v>
      </c>
      <c r="T54" s="37">
        <f t="shared" si="10"/>
        <v>23.5</v>
      </c>
    </row>
    <row r="55" spans="1:20">
      <c r="A55" s="8" t="s">
        <v>97</v>
      </c>
      <c r="B55" s="197">
        <v>23.5</v>
      </c>
      <c r="C55" s="197">
        <v>23.5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9.8041999999999998</v>
      </c>
      <c r="J55" s="21">
        <f t="shared" si="6"/>
        <v>5.4825499999999998</v>
      </c>
      <c r="K55" s="21">
        <f t="shared" si="7"/>
        <v>7.0711500000000003</v>
      </c>
      <c r="L55" s="21">
        <f t="shared" si="8"/>
        <v>1.1421000000000001</v>
      </c>
      <c r="M55" s="157">
        <f t="shared" si="9"/>
        <v>23.5</v>
      </c>
      <c r="N55" s="22"/>
      <c r="P55" s="37">
        <f t="shared" si="12"/>
        <v>9.8041999999999998</v>
      </c>
      <c r="Q55" s="37">
        <f t="shared" si="13"/>
        <v>5.4825499999999998</v>
      </c>
      <c r="R55" s="37">
        <f t="shared" si="14"/>
        <v>7.0711500000000003</v>
      </c>
      <c r="S55" s="37">
        <f t="shared" si="15"/>
        <v>1.1421000000000001</v>
      </c>
      <c r="T55" s="37">
        <f t="shared" si="10"/>
        <v>23.5</v>
      </c>
    </row>
    <row r="56" spans="1:20">
      <c r="A56" s="8" t="s">
        <v>98</v>
      </c>
      <c r="B56" s="197">
        <v>23.5</v>
      </c>
      <c r="C56" s="197">
        <v>23.5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9.8041999999999998</v>
      </c>
      <c r="J56" s="21">
        <f t="shared" si="6"/>
        <v>5.4825499999999998</v>
      </c>
      <c r="K56" s="21">
        <f t="shared" si="7"/>
        <v>7.0711500000000003</v>
      </c>
      <c r="L56" s="21">
        <f t="shared" si="8"/>
        <v>1.1421000000000001</v>
      </c>
      <c r="M56" s="157">
        <f t="shared" si="9"/>
        <v>23.5</v>
      </c>
      <c r="N56" s="22"/>
      <c r="P56" s="37">
        <f t="shared" si="12"/>
        <v>9.8041999999999998</v>
      </c>
      <c r="Q56" s="37">
        <f t="shared" si="13"/>
        <v>5.4825499999999998</v>
      </c>
      <c r="R56" s="37">
        <f t="shared" si="14"/>
        <v>7.0711500000000003</v>
      </c>
      <c r="S56" s="37">
        <f t="shared" si="15"/>
        <v>1.1421000000000001</v>
      </c>
      <c r="T56" s="37">
        <f t="shared" si="10"/>
        <v>23.5</v>
      </c>
    </row>
    <row r="57" spans="1:20">
      <c r="A57" s="8" t="s">
        <v>99</v>
      </c>
      <c r="B57" s="197">
        <v>23.5</v>
      </c>
      <c r="C57" s="197">
        <v>23.5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9.8041999999999998</v>
      </c>
      <c r="J57" s="21">
        <f t="shared" si="6"/>
        <v>5.4825499999999998</v>
      </c>
      <c r="K57" s="21">
        <f t="shared" si="7"/>
        <v>7.0711500000000003</v>
      </c>
      <c r="L57" s="21">
        <f t="shared" si="8"/>
        <v>1.1421000000000001</v>
      </c>
      <c r="M57" s="157">
        <f t="shared" si="9"/>
        <v>23.5</v>
      </c>
      <c r="N57" s="22"/>
      <c r="P57" s="37">
        <f t="shared" si="12"/>
        <v>9.8041999999999998</v>
      </c>
      <c r="Q57" s="37">
        <f t="shared" si="13"/>
        <v>5.4825499999999998</v>
      </c>
      <c r="R57" s="37">
        <f t="shared" si="14"/>
        <v>7.0711500000000003</v>
      </c>
      <c r="S57" s="37">
        <f t="shared" si="15"/>
        <v>1.1421000000000001</v>
      </c>
      <c r="T57" s="37">
        <f t="shared" si="10"/>
        <v>23.5</v>
      </c>
    </row>
    <row r="58" spans="1:20">
      <c r="A58" s="8" t="s">
        <v>100</v>
      </c>
      <c r="B58" s="197">
        <v>20.5</v>
      </c>
      <c r="C58" s="197">
        <v>20.5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8.5526</v>
      </c>
      <c r="J58" s="21">
        <f t="shared" si="6"/>
        <v>4.7826500000000003</v>
      </c>
      <c r="K58" s="21">
        <f t="shared" si="7"/>
        <v>6.16845</v>
      </c>
      <c r="L58" s="21">
        <f t="shared" si="8"/>
        <v>0.99630000000000007</v>
      </c>
      <c r="M58" s="157">
        <f t="shared" si="9"/>
        <v>20.500000000000004</v>
      </c>
      <c r="N58" s="22"/>
      <c r="P58" s="37">
        <f t="shared" si="12"/>
        <v>8.5526</v>
      </c>
      <c r="Q58" s="37">
        <f t="shared" si="13"/>
        <v>4.7826500000000003</v>
      </c>
      <c r="R58" s="37">
        <f t="shared" si="14"/>
        <v>6.16845</v>
      </c>
      <c r="S58" s="37">
        <f t="shared" si="15"/>
        <v>0.99630000000000007</v>
      </c>
      <c r="T58" s="37">
        <f t="shared" si="10"/>
        <v>20.500000000000004</v>
      </c>
    </row>
    <row r="59" spans="1:20">
      <c r="A59" s="8" t="s">
        <v>101</v>
      </c>
      <c r="B59" s="197">
        <v>20.5</v>
      </c>
      <c r="C59" s="197">
        <v>20.5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8.5526</v>
      </c>
      <c r="J59" s="21">
        <f t="shared" si="6"/>
        <v>4.7826500000000003</v>
      </c>
      <c r="K59" s="21">
        <f t="shared" si="7"/>
        <v>6.16845</v>
      </c>
      <c r="L59" s="21">
        <f t="shared" si="8"/>
        <v>0.99630000000000007</v>
      </c>
      <c r="M59" s="157">
        <f t="shared" si="9"/>
        <v>20.500000000000004</v>
      </c>
      <c r="N59" s="22"/>
      <c r="P59" s="37">
        <f t="shared" si="12"/>
        <v>8.5526</v>
      </c>
      <c r="Q59" s="37">
        <f t="shared" si="13"/>
        <v>4.7826500000000003</v>
      </c>
      <c r="R59" s="37">
        <f t="shared" si="14"/>
        <v>6.16845</v>
      </c>
      <c r="S59" s="37">
        <f t="shared" si="15"/>
        <v>0.99630000000000007</v>
      </c>
      <c r="T59" s="37">
        <f t="shared" si="10"/>
        <v>20.500000000000004</v>
      </c>
    </row>
    <row r="60" spans="1:20">
      <c r="A60" s="8" t="s">
        <v>102</v>
      </c>
      <c r="B60" s="197">
        <v>20.5</v>
      </c>
      <c r="C60" s="197">
        <v>20.5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8.5526</v>
      </c>
      <c r="J60" s="21">
        <f t="shared" si="6"/>
        <v>4.7826500000000003</v>
      </c>
      <c r="K60" s="21">
        <f t="shared" si="7"/>
        <v>6.16845</v>
      </c>
      <c r="L60" s="21">
        <f t="shared" si="8"/>
        <v>0.99630000000000007</v>
      </c>
      <c r="M60" s="157">
        <f t="shared" si="9"/>
        <v>20.500000000000004</v>
      </c>
      <c r="N60" s="22"/>
      <c r="P60" s="37">
        <f t="shared" si="12"/>
        <v>8.5526</v>
      </c>
      <c r="Q60" s="37">
        <f t="shared" si="13"/>
        <v>4.7826500000000003</v>
      </c>
      <c r="R60" s="37">
        <f t="shared" si="14"/>
        <v>6.16845</v>
      </c>
      <c r="S60" s="37">
        <f t="shared" si="15"/>
        <v>0.99630000000000007</v>
      </c>
      <c r="T60" s="37">
        <f t="shared" si="10"/>
        <v>20.500000000000004</v>
      </c>
    </row>
    <row r="61" spans="1:20">
      <c r="A61" s="8" t="s">
        <v>103</v>
      </c>
      <c r="B61" s="197">
        <v>20.5</v>
      </c>
      <c r="C61" s="197">
        <v>20.5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8.5526</v>
      </c>
      <c r="J61" s="21">
        <f t="shared" si="6"/>
        <v>4.7826500000000003</v>
      </c>
      <c r="K61" s="21">
        <f t="shared" si="7"/>
        <v>6.16845</v>
      </c>
      <c r="L61" s="21">
        <f t="shared" si="8"/>
        <v>0.99630000000000007</v>
      </c>
      <c r="M61" s="157">
        <f t="shared" si="9"/>
        <v>20.500000000000004</v>
      </c>
      <c r="N61" s="22"/>
      <c r="P61" s="37">
        <f t="shared" si="12"/>
        <v>8.5526</v>
      </c>
      <c r="Q61" s="37">
        <f t="shared" si="13"/>
        <v>4.7826500000000003</v>
      </c>
      <c r="R61" s="37">
        <f t="shared" si="14"/>
        <v>6.16845</v>
      </c>
      <c r="S61" s="37">
        <f t="shared" si="15"/>
        <v>0.99630000000000007</v>
      </c>
      <c r="T61" s="37">
        <f t="shared" si="10"/>
        <v>20.500000000000004</v>
      </c>
    </row>
    <row r="62" spans="1:20">
      <c r="A62" s="8" t="s">
        <v>104</v>
      </c>
      <c r="B62" s="197">
        <v>20.5</v>
      </c>
      <c r="C62" s="197">
        <v>20.5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8.5526</v>
      </c>
      <c r="J62" s="21">
        <f t="shared" si="6"/>
        <v>4.7826500000000003</v>
      </c>
      <c r="K62" s="21">
        <f t="shared" si="7"/>
        <v>6.16845</v>
      </c>
      <c r="L62" s="21">
        <f t="shared" si="8"/>
        <v>0.99630000000000007</v>
      </c>
      <c r="M62" s="157">
        <f t="shared" si="9"/>
        <v>20.500000000000004</v>
      </c>
      <c r="N62" s="22"/>
      <c r="P62" s="37">
        <f t="shared" si="12"/>
        <v>8.5526</v>
      </c>
      <c r="Q62" s="37">
        <f t="shared" si="13"/>
        <v>4.7826500000000003</v>
      </c>
      <c r="R62" s="37">
        <f t="shared" si="14"/>
        <v>6.16845</v>
      </c>
      <c r="S62" s="37">
        <f t="shared" si="15"/>
        <v>0.99630000000000007</v>
      </c>
      <c r="T62" s="37">
        <f t="shared" si="10"/>
        <v>20.500000000000004</v>
      </c>
    </row>
    <row r="63" spans="1:20">
      <c r="A63" s="8" t="s">
        <v>105</v>
      </c>
      <c r="B63" s="197">
        <v>20.5</v>
      </c>
      <c r="C63" s="197">
        <v>20.5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8.5526</v>
      </c>
      <c r="J63" s="21">
        <f t="shared" si="6"/>
        <v>4.7826500000000003</v>
      </c>
      <c r="K63" s="21">
        <f t="shared" si="7"/>
        <v>6.16845</v>
      </c>
      <c r="L63" s="21">
        <f t="shared" si="8"/>
        <v>0.99630000000000007</v>
      </c>
      <c r="M63" s="157">
        <f t="shared" si="9"/>
        <v>20.500000000000004</v>
      </c>
      <c r="N63" s="22"/>
      <c r="P63" s="37">
        <f t="shared" si="12"/>
        <v>8.5526</v>
      </c>
      <c r="Q63" s="37">
        <f t="shared" si="13"/>
        <v>4.7826500000000003</v>
      </c>
      <c r="R63" s="37">
        <f t="shared" si="14"/>
        <v>6.16845</v>
      </c>
      <c r="S63" s="37">
        <f t="shared" si="15"/>
        <v>0.99630000000000007</v>
      </c>
      <c r="T63" s="37">
        <f t="shared" si="10"/>
        <v>20.500000000000004</v>
      </c>
    </row>
    <row r="64" spans="1:20">
      <c r="A64" s="8" t="s">
        <v>106</v>
      </c>
      <c r="B64" s="197">
        <v>20.5</v>
      </c>
      <c r="C64" s="197">
        <v>20.5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8.5526</v>
      </c>
      <c r="J64" s="21">
        <f t="shared" si="6"/>
        <v>4.7826500000000003</v>
      </c>
      <c r="K64" s="21">
        <f t="shared" si="7"/>
        <v>6.16845</v>
      </c>
      <c r="L64" s="21">
        <f t="shared" si="8"/>
        <v>0.99630000000000007</v>
      </c>
      <c r="M64" s="157">
        <f t="shared" si="9"/>
        <v>20.500000000000004</v>
      </c>
      <c r="N64" s="22"/>
      <c r="P64" s="37">
        <f t="shared" si="12"/>
        <v>8.5526</v>
      </c>
      <c r="Q64" s="37">
        <f t="shared" si="13"/>
        <v>4.7826500000000003</v>
      </c>
      <c r="R64" s="37">
        <f t="shared" si="14"/>
        <v>6.16845</v>
      </c>
      <c r="S64" s="37">
        <f t="shared" si="15"/>
        <v>0.99630000000000007</v>
      </c>
      <c r="T64" s="37">
        <f t="shared" si="10"/>
        <v>20.500000000000004</v>
      </c>
    </row>
    <row r="65" spans="1:20">
      <c r="A65" s="8" t="s">
        <v>107</v>
      </c>
      <c r="B65" s="197">
        <v>20.5</v>
      </c>
      <c r="C65" s="197">
        <v>20.5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8.5526</v>
      </c>
      <c r="J65" s="21">
        <f t="shared" si="6"/>
        <v>4.7826500000000003</v>
      </c>
      <c r="K65" s="21">
        <f t="shared" si="7"/>
        <v>6.16845</v>
      </c>
      <c r="L65" s="21">
        <f t="shared" si="8"/>
        <v>0.99630000000000007</v>
      </c>
      <c r="M65" s="157">
        <f t="shared" si="9"/>
        <v>20.500000000000004</v>
      </c>
      <c r="N65" s="22"/>
      <c r="P65" s="37">
        <f t="shared" si="12"/>
        <v>8.5526</v>
      </c>
      <c r="Q65" s="37">
        <f t="shared" si="13"/>
        <v>4.7826500000000003</v>
      </c>
      <c r="R65" s="37">
        <f t="shared" si="14"/>
        <v>6.16845</v>
      </c>
      <c r="S65" s="37">
        <f t="shared" si="15"/>
        <v>0.99630000000000007</v>
      </c>
      <c r="T65" s="37">
        <f t="shared" si="10"/>
        <v>20.500000000000004</v>
      </c>
    </row>
    <row r="66" spans="1:20">
      <c r="A66" s="8" t="s">
        <v>108</v>
      </c>
      <c r="B66" s="197">
        <v>20.5</v>
      </c>
      <c r="C66" s="197">
        <v>20.5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8.5526</v>
      </c>
      <c r="J66" s="21">
        <f t="shared" si="6"/>
        <v>4.7826500000000003</v>
      </c>
      <c r="K66" s="21">
        <f t="shared" si="7"/>
        <v>6.16845</v>
      </c>
      <c r="L66" s="21">
        <f t="shared" si="8"/>
        <v>0.99630000000000007</v>
      </c>
      <c r="M66" s="157">
        <f t="shared" si="9"/>
        <v>20.500000000000004</v>
      </c>
      <c r="N66" s="22"/>
      <c r="P66" s="37">
        <f t="shared" si="12"/>
        <v>8.5526</v>
      </c>
      <c r="Q66" s="37">
        <f t="shared" si="13"/>
        <v>4.7826500000000003</v>
      </c>
      <c r="R66" s="37">
        <f t="shared" si="14"/>
        <v>6.16845</v>
      </c>
      <c r="S66" s="37">
        <f t="shared" si="15"/>
        <v>0.99630000000000007</v>
      </c>
      <c r="T66" s="37">
        <f t="shared" si="10"/>
        <v>20.500000000000004</v>
      </c>
    </row>
    <row r="67" spans="1:20">
      <c r="A67" s="8" t="s">
        <v>109</v>
      </c>
      <c r="B67" s="197">
        <v>20.5</v>
      </c>
      <c r="C67" s="197">
        <v>20.5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8.5526</v>
      </c>
      <c r="J67" s="21">
        <f t="shared" si="6"/>
        <v>4.7826500000000003</v>
      </c>
      <c r="K67" s="21">
        <f t="shared" si="7"/>
        <v>6.16845</v>
      </c>
      <c r="L67" s="21">
        <f t="shared" si="8"/>
        <v>0.99630000000000007</v>
      </c>
      <c r="M67" s="157">
        <f t="shared" si="9"/>
        <v>20.500000000000004</v>
      </c>
      <c r="N67" s="22"/>
      <c r="P67" s="37">
        <f t="shared" ref="P67:P98" si="17">I67</f>
        <v>8.5526</v>
      </c>
      <c r="Q67" s="37">
        <f t="shared" ref="Q67:Q98" si="18">J67</f>
        <v>4.7826500000000003</v>
      </c>
      <c r="R67" s="37">
        <f t="shared" ref="R67:R98" si="19">K67</f>
        <v>6.16845</v>
      </c>
      <c r="S67" s="37">
        <f t="shared" ref="S67:S98" si="20">L67</f>
        <v>0.99630000000000007</v>
      </c>
      <c r="T67" s="37">
        <f t="shared" si="10"/>
        <v>20.500000000000004</v>
      </c>
    </row>
    <row r="68" spans="1:20">
      <c r="A68" s="8" t="s">
        <v>110</v>
      </c>
      <c r="B68" s="197">
        <v>20.5</v>
      </c>
      <c r="C68" s="197">
        <v>20.5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8.5526</v>
      </c>
      <c r="J68" s="21">
        <f t="shared" ref="J68:J98" si="22">C68*E68/100</f>
        <v>4.7826500000000003</v>
      </c>
      <c r="K68" s="21">
        <f t="shared" ref="K68:K98" si="23">C68*F68/100</f>
        <v>6.16845</v>
      </c>
      <c r="L68" s="21">
        <f t="shared" ref="L68:L98" si="24">C68*G68/100</f>
        <v>0.99630000000000007</v>
      </c>
      <c r="M68" s="157">
        <f t="shared" ref="M68:M98" si="25">SUM(I68:L68)</f>
        <v>20.500000000000004</v>
      </c>
      <c r="N68" s="22"/>
      <c r="P68" s="37">
        <f t="shared" si="17"/>
        <v>8.5526</v>
      </c>
      <c r="Q68" s="37">
        <f t="shared" si="18"/>
        <v>4.7826500000000003</v>
      </c>
      <c r="R68" s="37">
        <f t="shared" si="19"/>
        <v>6.16845</v>
      </c>
      <c r="S68" s="37">
        <f t="shared" si="20"/>
        <v>0.99630000000000007</v>
      </c>
      <c r="T68" s="37">
        <f t="shared" ref="T68:T99" si="26">SUM(P68:S68)</f>
        <v>20.500000000000004</v>
      </c>
    </row>
    <row r="69" spans="1:20">
      <c r="A69" s="8" t="s">
        <v>111</v>
      </c>
      <c r="B69" s="197">
        <v>20.5</v>
      </c>
      <c r="C69" s="197">
        <v>20.5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8.5526</v>
      </c>
      <c r="J69" s="21">
        <f t="shared" si="22"/>
        <v>4.7826500000000003</v>
      </c>
      <c r="K69" s="21">
        <f t="shared" si="23"/>
        <v>6.16845</v>
      </c>
      <c r="L69" s="21">
        <f t="shared" si="24"/>
        <v>0.99630000000000007</v>
      </c>
      <c r="M69" s="157">
        <f t="shared" si="25"/>
        <v>20.500000000000004</v>
      </c>
      <c r="N69" s="22"/>
      <c r="P69" s="37">
        <f t="shared" si="17"/>
        <v>8.5526</v>
      </c>
      <c r="Q69" s="37">
        <f t="shared" si="18"/>
        <v>4.7826500000000003</v>
      </c>
      <c r="R69" s="37">
        <f t="shared" si="19"/>
        <v>6.16845</v>
      </c>
      <c r="S69" s="37">
        <f t="shared" si="20"/>
        <v>0.99630000000000007</v>
      </c>
      <c r="T69" s="37">
        <f t="shared" si="26"/>
        <v>20.500000000000004</v>
      </c>
    </row>
    <row r="70" spans="1:20">
      <c r="A70" s="8" t="s">
        <v>112</v>
      </c>
      <c r="B70" s="197">
        <v>20.5</v>
      </c>
      <c r="C70" s="197">
        <v>20.5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8.5526</v>
      </c>
      <c r="J70" s="21">
        <f t="shared" si="22"/>
        <v>4.7826500000000003</v>
      </c>
      <c r="K70" s="21">
        <f t="shared" si="23"/>
        <v>6.16845</v>
      </c>
      <c r="L70" s="21">
        <f t="shared" si="24"/>
        <v>0.99630000000000007</v>
      </c>
      <c r="M70" s="157">
        <f t="shared" si="25"/>
        <v>20.500000000000004</v>
      </c>
      <c r="N70" s="22"/>
      <c r="P70" s="37">
        <f t="shared" si="17"/>
        <v>8.5526</v>
      </c>
      <c r="Q70" s="37">
        <f t="shared" si="18"/>
        <v>4.7826500000000003</v>
      </c>
      <c r="R70" s="37">
        <f t="shared" si="19"/>
        <v>6.16845</v>
      </c>
      <c r="S70" s="37">
        <f t="shared" si="20"/>
        <v>0.99630000000000007</v>
      </c>
      <c r="T70" s="37">
        <f t="shared" si="26"/>
        <v>20.500000000000004</v>
      </c>
    </row>
    <row r="71" spans="1:20">
      <c r="A71" s="8" t="s">
        <v>113</v>
      </c>
      <c r="B71" s="197">
        <v>20.5</v>
      </c>
      <c r="C71" s="197">
        <v>20.5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8.5526</v>
      </c>
      <c r="J71" s="21">
        <f t="shared" si="22"/>
        <v>4.7826500000000003</v>
      </c>
      <c r="K71" s="21">
        <f t="shared" si="23"/>
        <v>6.16845</v>
      </c>
      <c r="L71" s="21">
        <f t="shared" si="24"/>
        <v>0.99630000000000007</v>
      </c>
      <c r="M71" s="157">
        <f t="shared" si="25"/>
        <v>20.500000000000004</v>
      </c>
      <c r="N71" s="22"/>
      <c r="P71" s="37">
        <f t="shared" si="17"/>
        <v>8.5526</v>
      </c>
      <c r="Q71" s="37">
        <f t="shared" si="18"/>
        <v>4.7826500000000003</v>
      </c>
      <c r="R71" s="37">
        <f t="shared" si="19"/>
        <v>6.16845</v>
      </c>
      <c r="S71" s="37">
        <f t="shared" si="20"/>
        <v>0.99630000000000007</v>
      </c>
      <c r="T71" s="37">
        <f t="shared" si="26"/>
        <v>20.500000000000004</v>
      </c>
    </row>
    <row r="72" spans="1:20">
      <c r="A72" s="8" t="s">
        <v>114</v>
      </c>
      <c r="B72" s="197">
        <v>20.5</v>
      </c>
      <c r="C72" s="197">
        <v>20.5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8.5526</v>
      </c>
      <c r="J72" s="21">
        <f t="shared" si="22"/>
        <v>4.7826500000000003</v>
      </c>
      <c r="K72" s="21">
        <f t="shared" si="23"/>
        <v>6.16845</v>
      </c>
      <c r="L72" s="21">
        <f t="shared" si="24"/>
        <v>0.99630000000000007</v>
      </c>
      <c r="M72" s="157">
        <f t="shared" si="25"/>
        <v>20.500000000000004</v>
      </c>
      <c r="N72" s="22"/>
      <c r="P72" s="37">
        <f t="shared" si="17"/>
        <v>8.5526</v>
      </c>
      <c r="Q72" s="37">
        <f t="shared" si="18"/>
        <v>4.7826500000000003</v>
      </c>
      <c r="R72" s="37">
        <f t="shared" si="19"/>
        <v>6.16845</v>
      </c>
      <c r="S72" s="37">
        <f t="shared" si="20"/>
        <v>0.99630000000000007</v>
      </c>
      <c r="T72" s="37">
        <f t="shared" si="26"/>
        <v>20.500000000000004</v>
      </c>
    </row>
    <row r="73" spans="1:20">
      <c r="A73" s="8" t="s">
        <v>115</v>
      </c>
      <c r="B73" s="197">
        <v>20.5</v>
      </c>
      <c r="C73" s="197">
        <v>20.5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8.5526</v>
      </c>
      <c r="J73" s="21">
        <f t="shared" si="22"/>
        <v>4.7826500000000003</v>
      </c>
      <c r="K73" s="21">
        <f t="shared" si="23"/>
        <v>6.16845</v>
      </c>
      <c r="L73" s="21">
        <f t="shared" si="24"/>
        <v>0.99630000000000007</v>
      </c>
      <c r="M73" s="157">
        <f t="shared" si="25"/>
        <v>20.500000000000004</v>
      </c>
      <c r="N73" s="22"/>
      <c r="P73" s="37">
        <f t="shared" si="17"/>
        <v>8.5526</v>
      </c>
      <c r="Q73" s="37">
        <f t="shared" si="18"/>
        <v>4.7826500000000003</v>
      </c>
      <c r="R73" s="37">
        <f t="shared" si="19"/>
        <v>6.16845</v>
      </c>
      <c r="S73" s="37">
        <f t="shared" si="20"/>
        <v>0.99630000000000007</v>
      </c>
      <c r="T73" s="37">
        <f t="shared" si="26"/>
        <v>20.500000000000004</v>
      </c>
    </row>
    <row r="74" spans="1:20">
      <c r="A74" s="8" t="s">
        <v>116</v>
      </c>
      <c r="B74" s="197">
        <v>20.5</v>
      </c>
      <c r="C74" s="197">
        <v>20.5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8.5526</v>
      </c>
      <c r="J74" s="21">
        <f t="shared" si="22"/>
        <v>4.7826500000000003</v>
      </c>
      <c r="K74" s="21">
        <f t="shared" si="23"/>
        <v>6.16845</v>
      </c>
      <c r="L74" s="21">
        <f t="shared" si="24"/>
        <v>0.99630000000000007</v>
      </c>
      <c r="M74" s="157">
        <f t="shared" si="25"/>
        <v>20.500000000000004</v>
      </c>
      <c r="N74" s="22"/>
      <c r="P74" s="37">
        <f t="shared" si="17"/>
        <v>8.5526</v>
      </c>
      <c r="Q74" s="37">
        <f t="shared" si="18"/>
        <v>4.7826500000000003</v>
      </c>
      <c r="R74" s="37">
        <f t="shared" si="19"/>
        <v>6.16845</v>
      </c>
      <c r="S74" s="37">
        <f t="shared" si="20"/>
        <v>0.99630000000000007</v>
      </c>
      <c r="T74" s="37">
        <f t="shared" si="26"/>
        <v>20.500000000000004</v>
      </c>
    </row>
    <row r="75" spans="1:20">
      <c r="A75" s="8" t="s">
        <v>117</v>
      </c>
      <c r="B75" s="197">
        <v>20.5</v>
      </c>
      <c r="C75" s="197">
        <v>20.5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8.5526</v>
      </c>
      <c r="J75" s="21">
        <f t="shared" si="22"/>
        <v>4.7826500000000003</v>
      </c>
      <c r="K75" s="21">
        <f t="shared" si="23"/>
        <v>6.16845</v>
      </c>
      <c r="L75" s="21">
        <f t="shared" si="24"/>
        <v>0.99630000000000007</v>
      </c>
      <c r="M75" s="157">
        <f t="shared" si="25"/>
        <v>20.500000000000004</v>
      </c>
      <c r="N75" s="22"/>
      <c r="P75" s="37">
        <f t="shared" si="17"/>
        <v>8.5526</v>
      </c>
      <c r="Q75" s="37">
        <f t="shared" si="18"/>
        <v>4.7826500000000003</v>
      </c>
      <c r="R75" s="37">
        <f t="shared" si="19"/>
        <v>6.16845</v>
      </c>
      <c r="S75" s="37">
        <f t="shared" si="20"/>
        <v>0.99630000000000007</v>
      </c>
      <c r="T75" s="37">
        <f t="shared" si="26"/>
        <v>20.500000000000004</v>
      </c>
    </row>
    <row r="76" spans="1:20">
      <c r="A76" s="8" t="s">
        <v>118</v>
      </c>
      <c r="B76" s="197">
        <v>20.5</v>
      </c>
      <c r="C76" s="197">
        <v>20.5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8.5526</v>
      </c>
      <c r="J76" s="21">
        <f t="shared" si="22"/>
        <v>4.7826500000000003</v>
      </c>
      <c r="K76" s="21">
        <f t="shared" si="23"/>
        <v>6.16845</v>
      </c>
      <c r="L76" s="21">
        <f t="shared" si="24"/>
        <v>0.99630000000000007</v>
      </c>
      <c r="M76" s="157">
        <f t="shared" si="25"/>
        <v>20.500000000000004</v>
      </c>
      <c r="N76" s="22"/>
      <c r="P76" s="37">
        <f t="shared" si="17"/>
        <v>8.5526</v>
      </c>
      <c r="Q76" s="37">
        <f t="shared" si="18"/>
        <v>4.7826500000000003</v>
      </c>
      <c r="R76" s="37">
        <f t="shared" si="19"/>
        <v>6.16845</v>
      </c>
      <c r="S76" s="37">
        <f t="shared" si="20"/>
        <v>0.99630000000000007</v>
      </c>
      <c r="T76" s="37">
        <f t="shared" si="26"/>
        <v>20.500000000000004</v>
      </c>
    </row>
    <row r="77" spans="1:20">
      <c r="A77" s="8" t="s">
        <v>119</v>
      </c>
      <c r="B77" s="197">
        <v>20.5</v>
      </c>
      <c r="C77" s="197">
        <v>20.5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8.5526</v>
      </c>
      <c r="J77" s="21">
        <f t="shared" si="22"/>
        <v>4.7826500000000003</v>
      </c>
      <c r="K77" s="21">
        <f t="shared" si="23"/>
        <v>6.16845</v>
      </c>
      <c r="L77" s="21">
        <f t="shared" si="24"/>
        <v>0.99630000000000007</v>
      </c>
      <c r="M77" s="157">
        <f t="shared" si="25"/>
        <v>20.500000000000004</v>
      </c>
      <c r="N77" s="22"/>
      <c r="P77" s="37">
        <f t="shared" si="17"/>
        <v>8.5526</v>
      </c>
      <c r="Q77" s="37">
        <f t="shared" si="18"/>
        <v>4.7826500000000003</v>
      </c>
      <c r="R77" s="37">
        <f t="shared" si="19"/>
        <v>6.16845</v>
      </c>
      <c r="S77" s="37">
        <f t="shared" si="20"/>
        <v>0.99630000000000007</v>
      </c>
      <c r="T77" s="37">
        <f t="shared" si="26"/>
        <v>20.500000000000004</v>
      </c>
    </row>
    <row r="78" spans="1:20">
      <c r="A78" s="8" t="s">
        <v>120</v>
      </c>
      <c r="B78" s="197">
        <v>20.5</v>
      </c>
      <c r="C78" s="197">
        <v>20.5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8.5526</v>
      </c>
      <c r="J78" s="21">
        <f t="shared" si="22"/>
        <v>4.7826500000000003</v>
      </c>
      <c r="K78" s="21">
        <f t="shared" si="23"/>
        <v>6.16845</v>
      </c>
      <c r="L78" s="21">
        <f t="shared" si="24"/>
        <v>0.99630000000000007</v>
      </c>
      <c r="M78" s="157">
        <f t="shared" si="25"/>
        <v>20.500000000000004</v>
      </c>
      <c r="N78" s="22"/>
      <c r="P78" s="37">
        <f t="shared" si="17"/>
        <v>8.5526</v>
      </c>
      <c r="Q78" s="37">
        <f t="shared" si="18"/>
        <v>4.7826500000000003</v>
      </c>
      <c r="R78" s="37">
        <f t="shared" si="19"/>
        <v>6.16845</v>
      </c>
      <c r="S78" s="37">
        <f t="shared" si="20"/>
        <v>0.99630000000000007</v>
      </c>
      <c r="T78" s="37">
        <f t="shared" si="26"/>
        <v>20.500000000000004</v>
      </c>
    </row>
    <row r="79" spans="1:20">
      <c r="A79" s="8" t="s">
        <v>121</v>
      </c>
      <c r="B79" s="197">
        <v>20.5</v>
      </c>
      <c r="C79" s="197">
        <v>20.5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8.5526</v>
      </c>
      <c r="J79" s="21">
        <f t="shared" si="22"/>
        <v>4.7826500000000003</v>
      </c>
      <c r="K79" s="21">
        <f t="shared" si="23"/>
        <v>6.16845</v>
      </c>
      <c r="L79" s="21">
        <f t="shared" si="24"/>
        <v>0.99630000000000007</v>
      </c>
      <c r="M79" s="157">
        <f t="shared" si="25"/>
        <v>20.500000000000004</v>
      </c>
      <c r="N79" s="22"/>
      <c r="P79" s="37">
        <f t="shared" si="17"/>
        <v>8.5526</v>
      </c>
      <c r="Q79" s="37">
        <f t="shared" si="18"/>
        <v>4.7826500000000003</v>
      </c>
      <c r="R79" s="37">
        <f t="shared" si="19"/>
        <v>6.16845</v>
      </c>
      <c r="S79" s="37">
        <f t="shared" si="20"/>
        <v>0.99630000000000007</v>
      </c>
      <c r="T79" s="37">
        <f t="shared" si="26"/>
        <v>20.500000000000004</v>
      </c>
    </row>
    <row r="80" spans="1:20">
      <c r="A80" s="8" t="s">
        <v>122</v>
      </c>
      <c r="B80" s="197">
        <v>20.5</v>
      </c>
      <c r="C80" s="197">
        <v>20.5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8.5526</v>
      </c>
      <c r="J80" s="21">
        <f t="shared" si="22"/>
        <v>4.7826500000000003</v>
      </c>
      <c r="K80" s="21">
        <f t="shared" si="23"/>
        <v>6.16845</v>
      </c>
      <c r="L80" s="21">
        <f t="shared" si="24"/>
        <v>0.99630000000000007</v>
      </c>
      <c r="M80" s="157">
        <f t="shared" si="25"/>
        <v>20.500000000000004</v>
      </c>
      <c r="N80" s="22"/>
      <c r="P80" s="37">
        <f t="shared" si="17"/>
        <v>8.5526</v>
      </c>
      <c r="Q80" s="37">
        <f t="shared" si="18"/>
        <v>4.7826500000000003</v>
      </c>
      <c r="R80" s="37">
        <f t="shared" si="19"/>
        <v>6.16845</v>
      </c>
      <c r="S80" s="37">
        <f t="shared" si="20"/>
        <v>0.99630000000000007</v>
      </c>
      <c r="T80" s="37">
        <f t="shared" si="26"/>
        <v>20.500000000000004</v>
      </c>
    </row>
    <row r="81" spans="1:20">
      <c r="A81" s="8" t="s">
        <v>123</v>
      </c>
      <c r="B81" s="197">
        <v>20.5</v>
      </c>
      <c r="C81" s="197">
        <v>20.5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8.5526</v>
      </c>
      <c r="J81" s="21">
        <f t="shared" si="22"/>
        <v>4.7826500000000003</v>
      </c>
      <c r="K81" s="21">
        <f t="shared" si="23"/>
        <v>6.16845</v>
      </c>
      <c r="L81" s="21">
        <f t="shared" si="24"/>
        <v>0.99630000000000007</v>
      </c>
      <c r="M81" s="157">
        <f t="shared" si="25"/>
        <v>20.500000000000004</v>
      </c>
      <c r="N81" s="22"/>
      <c r="P81" s="37">
        <f t="shared" si="17"/>
        <v>8.5526</v>
      </c>
      <c r="Q81" s="37">
        <f t="shared" si="18"/>
        <v>4.7826500000000003</v>
      </c>
      <c r="R81" s="37">
        <f t="shared" si="19"/>
        <v>6.16845</v>
      </c>
      <c r="S81" s="37">
        <f t="shared" si="20"/>
        <v>0.99630000000000007</v>
      </c>
      <c r="T81" s="37">
        <f t="shared" si="26"/>
        <v>20.500000000000004</v>
      </c>
    </row>
    <row r="82" spans="1:20">
      <c r="A82" s="8" t="s">
        <v>124</v>
      </c>
      <c r="B82" s="197">
        <v>20.5</v>
      </c>
      <c r="C82" s="197">
        <v>20.5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8.5526</v>
      </c>
      <c r="J82" s="21">
        <f t="shared" si="22"/>
        <v>4.7826500000000003</v>
      </c>
      <c r="K82" s="21">
        <f t="shared" si="23"/>
        <v>6.16845</v>
      </c>
      <c r="L82" s="21">
        <f t="shared" si="24"/>
        <v>0.99630000000000007</v>
      </c>
      <c r="M82" s="157">
        <f t="shared" si="25"/>
        <v>20.500000000000004</v>
      </c>
      <c r="N82" s="22"/>
      <c r="P82" s="37">
        <f t="shared" si="17"/>
        <v>8.5526</v>
      </c>
      <c r="Q82" s="37">
        <f t="shared" si="18"/>
        <v>4.7826500000000003</v>
      </c>
      <c r="R82" s="37">
        <f t="shared" si="19"/>
        <v>6.16845</v>
      </c>
      <c r="S82" s="37">
        <f t="shared" si="20"/>
        <v>0.99630000000000007</v>
      </c>
      <c r="T82" s="37">
        <f t="shared" si="26"/>
        <v>20.500000000000004</v>
      </c>
    </row>
    <row r="83" spans="1:20">
      <c r="A83" s="8" t="s">
        <v>125</v>
      </c>
      <c r="B83" s="197">
        <v>20.5</v>
      </c>
      <c r="C83" s="197">
        <v>20.5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8.5526</v>
      </c>
      <c r="J83" s="21">
        <f t="shared" si="22"/>
        <v>4.7826500000000003</v>
      </c>
      <c r="K83" s="21">
        <f t="shared" si="23"/>
        <v>6.16845</v>
      </c>
      <c r="L83" s="21">
        <f t="shared" si="24"/>
        <v>0.99630000000000007</v>
      </c>
      <c r="M83" s="157">
        <f t="shared" si="25"/>
        <v>20.500000000000004</v>
      </c>
      <c r="N83" s="22"/>
      <c r="P83" s="37">
        <f t="shared" si="17"/>
        <v>8.5526</v>
      </c>
      <c r="Q83" s="37">
        <f t="shared" si="18"/>
        <v>4.7826500000000003</v>
      </c>
      <c r="R83" s="37">
        <f t="shared" si="19"/>
        <v>6.16845</v>
      </c>
      <c r="S83" s="37">
        <f t="shared" si="20"/>
        <v>0.99630000000000007</v>
      </c>
      <c r="T83" s="37">
        <f t="shared" si="26"/>
        <v>20.500000000000004</v>
      </c>
    </row>
    <row r="84" spans="1:20">
      <c r="A84" s="8" t="s">
        <v>126</v>
      </c>
      <c r="B84" s="197">
        <v>20.5</v>
      </c>
      <c r="C84" s="197">
        <v>20.5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8.5526</v>
      </c>
      <c r="J84" s="21">
        <f t="shared" si="22"/>
        <v>4.7826500000000003</v>
      </c>
      <c r="K84" s="21">
        <f t="shared" si="23"/>
        <v>6.16845</v>
      </c>
      <c r="L84" s="21">
        <f t="shared" si="24"/>
        <v>0.99630000000000007</v>
      </c>
      <c r="M84" s="157">
        <f t="shared" si="25"/>
        <v>20.500000000000004</v>
      </c>
      <c r="N84" s="22"/>
      <c r="P84" s="37">
        <f t="shared" si="17"/>
        <v>8.5526</v>
      </c>
      <c r="Q84" s="37">
        <f t="shared" si="18"/>
        <v>4.7826500000000003</v>
      </c>
      <c r="R84" s="37">
        <f t="shared" si="19"/>
        <v>6.16845</v>
      </c>
      <c r="S84" s="37">
        <f t="shared" si="20"/>
        <v>0.99630000000000007</v>
      </c>
      <c r="T84" s="37">
        <f t="shared" si="26"/>
        <v>20.500000000000004</v>
      </c>
    </row>
    <row r="85" spans="1:20">
      <c r="A85" s="8" t="s">
        <v>127</v>
      </c>
      <c r="B85" s="197">
        <v>20.5</v>
      </c>
      <c r="C85" s="197">
        <v>20.5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8.5526</v>
      </c>
      <c r="J85" s="21">
        <f t="shared" si="22"/>
        <v>4.7826500000000003</v>
      </c>
      <c r="K85" s="21">
        <f t="shared" si="23"/>
        <v>6.16845</v>
      </c>
      <c r="L85" s="21">
        <f t="shared" si="24"/>
        <v>0.99630000000000007</v>
      </c>
      <c r="M85" s="157">
        <f t="shared" si="25"/>
        <v>20.500000000000004</v>
      </c>
      <c r="N85" s="22"/>
      <c r="P85" s="37">
        <f t="shared" si="17"/>
        <v>8.5526</v>
      </c>
      <c r="Q85" s="37">
        <f t="shared" si="18"/>
        <v>4.7826500000000003</v>
      </c>
      <c r="R85" s="37">
        <f t="shared" si="19"/>
        <v>6.16845</v>
      </c>
      <c r="S85" s="37">
        <f t="shared" si="20"/>
        <v>0.99630000000000007</v>
      </c>
      <c r="T85" s="37">
        <f t="shared" si="26"/>
        <v>20.500000000000004</v>
      </c>
    </row>
    <row r="86" spans="1:20">
      <c r="A86" s="8" t="s">
        <v>128</v>
      </c>
      <c r="B86" s="197">
        <v>20.5</v>
      </c>
      <c r="C86" s="197">
        <v>20.5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8.5526</v>
      </c>
      <c r="J86" s="21">
        <f t="shared" si="22"/>
        <v>4.7826500000000003</v>
      </c>
      <c r="K86" s="21">
        <f t="shared" si="23"/>
        <v>6.16845</v>
      </c>
      <c r="L86" s="21">
        <f t="shared" si="24"/>
        <v>0.99630000000000007</v>
      </c>
      <c r="M86" s="157">
        <f t="shared" si="25"/>
        <v>20.500000000000004</v>
      </c>
      <c r="N86" s="22"/>
      <c r="P86" s="37">
        <f t="shared" si="17"/>
        <v>8.5526</v>
      </c>
      <c r="Q86" s="37">
        <f t="shared" si="18"/>
        <v>4.7826500000000003</v>
      </c>
      <c r="R86" s="37">
        <f t="shared" si="19"/>
        <v>6.16845</v>
      </c>
      <c r="S86" s="37">
        <f t="shared" si="20"/>
        <v>0.99630000000000007</v>
      </c>
      <c r="T86" s="37">
        <f t="shared" si="26"/>
        <v>20.500000000000004</v>
      </c>
    </row>
    <row r="87" spans="1:20">
      <c r="A87" s="8" t="s">
        <v>129</v>
      </c>
      <c r="B87" s="197">
        <v>20.5</v>
      </c>
      <c r="C87" s="197">
        <v>20.5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8.5526</v>
      </c>
      <c r="J87" s="21">
        <f t="shared" si="22"/>
        <v>4.7826500000000003</v>
      </c>
      <c r="K87" s="21">
        <f t="shared" si="23"/>
        <v>6.16845</v>
      </c>
      <c r="L87" s="21">
        <f t="shared" si="24"/>
        <v>0.99630000000000007</v>
      </c>
      <c r="M87" s="157">
        <f t="shared" si="25"/>
        <v>20.500000000000004</v>
      </c>
      <c r="N87" s="22"/>
      <c r="P87" s="37">
        <f t="shared" si="17"/>
        <v>8.5526</v>
      </c>
      <c r="Q87" s="37">
        <f t="shared" si="18"/>
        <v>4.7826500000000003</v>
      </c>
      <c r="R87" s="37">
        <f t="shared" si="19"/>
        <v>6.16845</v>
      </c>
      <c r="S87" s="37">
        <f t="shared" si="20"/>
        <v>0.99630000000000007</v>
      </c>
      <c r="T87" s="37">
        <f t="shared" si="26"/>
        <v>20.500000000000004</v>
      </c>
    </row>
    <row r="88" spans="1:20">
      <c r="A88" s="8" t="s">
        <v>130</v>
      </c>
      <c r="B88" s="197">
        <v>18</v>
      </c>
      <c r="C88" s="197">
        <v>18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7.5096000000000007</v>
      </c>
      <c r="J88" s="21">
        <f t="shared" si="22"/>
        <v>4.1993999999999998</v>
      </c>
      <c r="K88" s="21">
        <f t="shared" si="23"/>
        <v>5.4161999999999999</v>
      </c>
      <c r="L88" s="21">
        <f t="shared" si="24"/>
        <v>0.87480000000000002</v>
      </c>
      <c r="M88" s="157">
        <f t="shared" si="25"/>
        <v>18</v>
      </c>
      <c r="N88" s="22"/>
      <c r="P88" s="37">
        <f t="shared" si="17"/>
        <v>7.5096000000000007</v>
      </c>
      <c r="Q88" s="37">
        <f t="shared" si="18"/>
        <v>4.1993999999999998</v>
      </c>
      <c r="R88" s="37">
        <f t="shared" si="19"/>
        <v>5.4161999999999999</v>
      </c>
      <c r="S88" s="37">
        <f t="shared" si="20"/>
        <v>0.87480000000000002</v>
      </c>
      <c r="T88" s="37">
        <f t="shared" si="26"/>
        <v>18</v>
      </c>
    </row>
    <row r="89" spans="1:20">
      <c r="A89" s="8" t="s">
        <v>131</v>
      </c>
      <c r="B89" s="197">
        <v>18</v>
      </c>
      <c r="C89" s="197">
        <v>18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7.5096000000000007</v>
      </c>
      <c r="J89" s="21">
        <f t="shared" si="22"/>
        <v>4.1993999999999998</v>
      </c>
      <c r="K89" s="21">
        <f t="shared" si="23"/>
        <v>5.4161999999999999</v>
      </c>
      <c r="L89" s="21">
        <f t="shared" si="24"/>
        <v>0.87480000000000002</v>
      </c>
      <c r="M89" s="157">
        <f t="shared" si="25"/>
        <v>18</v>
      </c>
      <c r="N89" s="22"/>
      <c r="P89" s="37">
        <f t="shared" si="17"/>
        <v>7.5096000000000007</v>
      </c>
      <c r="Q89" s="37">
        <f t="shared" si="18"/>
        <v>4.1993999999999998</v>
      </c>
      <c r="R89" s="37">
        <f t="shared" si="19"/>
        <v>5.4161999999999999</v>
      </c>
      <c r="S89" s="37">
        <f t="shared" si="20"/>
        <v>0.87480000000000002</v>
      </c>
      <c r="T89" s="37">
        <f t="shared" si="26"/>
        <v>18</v>
      </c>
    </row>
    <row r="90" spans="1:20">
      <c r="A90" s="8" t="s">
        <v>132</v>
      </c>
      <c r="B90" s="197">
        <v>18</v>
      </c>
      <c r="C90" s="197">
        <v>18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7.5096000000000007</v>
      </c>
      <c r="J90" s="21">
        <f t="shared" si="22"/>
        <v>4.1993999999999998</v>
      </c>
      <c r="K90" s="21">
        <f t="shared" si="23"/>
        <v>5.4161999999999999</v>
      </c>
      <c r="L90" s="21">
        <f t="shared" si="24"/>
        <v>0.87480000000000002</v>
      </c>
      <c r="M90" s="157">
        <f t="shared" si="25"/>
        <v>18</v>
      </c>
      <c r="N90" s="22"/>
      <c r="P90" s="37">
        <f t="shared" si="17"/>
        <v>7.5096000000000007</v>
      </c>
      <c r="Q90" s="37">
        <f t="shared" si="18"/>
        <v>4.1993999999999998</v>
      </c>
      <c r="R90" s="37">
        <f t="shared" si="19"/>
        <v>5.4161999999999999</v>
      </c>
      <c r="S90" s="37">
        <f t="shared" si="20"/>
        <v>0.87480000000000002</v>
      </c>
      <c r="T90" s="37">
        <f t="shared" si="26"/>
        <v>18</v>
      </c>
    </row>
    <row r="91" spans="1:20">
      <c r="A91" s="8" t="s">
        <v>133</v>
      </c>
      <c r="B91" s="197">
        <v>18</v>
      </c>
      <c r="C91" s="197">
        <v>18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7.5096000000000007</v>
      </c>
      <c r="J91" s="21">
        <f t="shared" si="22"/>
        <v>4.1993999999999998</v>
      </c>
      <c r="K91" s="21">
        <f t="shared" si="23"/>
        <v>5.4161999999999999</v>
      </c>
      <c r="L91" s="21">
        <f t="shared" si="24"/>
        <v>0.87480000000000002</v>
      </c>
      <c r="M91" s="157">
        <f t="shared" si="25"/>
        <v>18</v>
      </c>
      <c r="N91" s="22"/>
      <c r="P91" s="37">
        <f t="shared" si="17"/>
        <v>7.5096000000000007</v>
      </c>
      <c r="Q91" s="37">
        <f t="shared" si="18"/>
        <v>4.1993999999999998</v>
      </c>
      <c r="R91" s="37">
        <f t="shared" si="19"/>
        <v>5.4161999999999999</v>
      </c>
      <c r="S91" s="37">
        <f t="shared" si="20"/>
        <v>0.87480000000000002</v>
      </c>
      <c r="T91" s="37">
        <f t="shared" si="26"/>
        <v>18</v>
      </c>
    </row>
    <row r="92" spans="1:20">
      <c r="A92" s="8" t="s">
        <v>134</v>
      </c>
      <c r="B92" s="197">
        <v>18</v>
      </c>
      <c r="C92" s="197">
        <v>18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7.5096000000000007</v>
      </c>
      <c r="J92" s="21">
        <f t="shared" si="22"/>
        <v>4.1993999999999998</v>
      </c>
      <c r="K92" s="21">
        <f t="shared" si="23"/>
        <v>5.4161999999999999</v>
      </c>
      <c r="L92" s="21">
        <f t="shared" si="24"/>
        <v>0.87480000000000002</v>
      </c>
      <c r="M92" s="157">
        <f t="shared" si="25"/>
        <v>18</v>
      </c>
      <c r="N92" s="22"/>
      <c r="P92" s="37">
        <f t="shared" si="17"/>
        <v>7.5096000000000007</v>
      </c>
      <c r="Q92" s="37">
        <f t="shared" si="18"/>
        <v>4.1993999999999998</v>
      </c>
      <c r="R92" s="37">
        <f t="shared" si="19"/>
        <v>5.4161999999999999</v>
      </c>
      <c r="S92" s="37">
        <f t="shared" si="20"/>
        <v>0.87480000000000002</v>
      </c>
      <c r="T92" s="37">
        <f t="shared" si="26"/>
        <v>18</v>
      </c>
    </row>
    <row r="93" spans="1:20">
      <c r="A93" s="8" t="s">
        <v>135</v>
      </c>
      <c r="B93" s="197">
        <v>18</v>
      </c>
      <c r="C93" s="197">
        <v>18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7.5096000000000007</v>
      </c>
      <c r="J93" s="21">
        <f t="shared" si="22"/>
        <v>4.1993999999999998</v>
      </c>
      <c r="K93" s="21">
        <f t="shared" si="23"/>
        <v>5.4161999999999999</v>
      </c>
      <c r="L93" s="21">
        <f t="shared" si="24"/>
        <v>0.87480000000000002</v>
      </c>
      <c r="M93" s="157">
        <f t="shared" si="25"/>
        <v>18</v>
      </c>
      <c r="N93" s="22"/>
      <c r="P93" s="37">
        <f t="shared" si="17"/>
        <v>7.5096000000000007</v>
      </c>
      <c r="Q93" s="37">
        <f t="shared" si="18"/>
        <v>4.1993999999999998</v>
      </c>
      <c r="R93" s="37">
        <f t="shared" si="19"/>
        <v>5.4161999999999999</v>
      </c>
      <c r="S93" s="37">
        <f t="shared" si="20"/>
        <v>0.87480000000000002</v>
      </c>
      <c r="T93" s="37">
        <f t="shared" si="26"/>
        <v>18</v>
      </c>
    </row>
    <row r="94" spans="1:20">
      <c r="A94" s="8" t="s">
        <v>136</v>
      </c>
      <c r="B94" s="197">
        <v>18</v>
      </c>
      <c r="C94" s="197">
        <v>18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7.5096000000000007</v>
      </c>
      <c r="J94" s="21">
        <f t="shared" si="22"/>
        <v>4.1993999999999998</v>
      </c>
      <c r="K94" s="21">
        <f t="shared" si="23"/>
        <v>5.4161999999999999</v>
      </c>
      <c r="L94" s="21">
        <f t="shared" si="24"/>
        <v>0.87480000000000002</v>
      </c>
      <c r="M94" s="157">
        <f t="shared" si="25"/>
        <v>18</v>
      </c>
      <c r="N94" s="22"/>
      <c r="P94" s="37">
        <f t="shared" si="17"/>
        <v>7.5096000000000007</v>
      </c>
      <c r="Q94" s="37">
        <f t="shared" si="18"/>
        <v>4.1993999999999998</v>
      </c>
      <c r="R94" s="37">
        <f t="shared" si="19"/>
        <v>5.4161999999999999</v>
      </c>
      <c r="S94" s="37">
        <f t="shared" si="20"/>
        <v>0.87480000000000002</v>
      </c>
      <c r="T94" s="37">
        <f t="shared" si="26"/>
        <v>18</v>
      </c>
    </row>
    <row r="95" spans="1:20">
      <c r="A95" s="8" t="s">
        <v>137</v>
      </c>
      <c r="B95" s="197">
        <v>18</v>
      </c>
      <c r="C95" s="197">
        <v>18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7.5096000000000007</v>
      </c>
      <c r="J95" s="21">
        <f t="shared" si="22"/>
        <v>4.1993999999999998</v>
      </c>
      <c r="K95" s="21">
        <f t="shared" si="23"/>
        <v>5.4161999999999999</v>
      </c>
      <c r="L95" s="21">
        <f t="shared" si="24"/>
        <v>0.87480000000000002</v>
      </c>
      <c r="M95" s="157">
        <f t="shared" si="25"/>
        <v>18</v>
      </c>
      <c r="N95" s="22"/>
      <c r="P95" s="37">
        <f t="shared" si="17"/>
        <v>7.5096000000000007</v>
      </c>
      <c r="Q95" s="37">
        <f t="shared" si="18"/>
        <v>4.1993999999999998</v>
      </c>
      <c r="R95" s="37">
        <f t="shared" si="19"/>
        <v>5.4161999999999999</v>
      </c>
      <c r="S95" s="37">
        <f t="shared" si="20"/>
        <v>0.87480000000000002</v>
      </c>
      <c r="T95" s="37">
        <f t="shared" si="26"/>
        <v>18</v>
      </c>
    </row>
    <row r="96" spans="1:20">
      <c r="A96" s="8" t="s">
        <v>138</v>
      </c>
      <c r="B96" s="197">
        <v>15</v>
      </c>
      <c r="C96" s="197">
        <v>15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6.2579999999999991</v>
      </c>
      <c r="J96" s="21">
        <f t="shared" si="22"/>
        <v>3.4994999999999998</v>
      </c>
      <c r="K96" s="21">
        <f t="shared" si="23"/>
        <v>4.5135000000000005</v>
      </c>
      <c r="L96" s="21">
        <f t="shared" si="24"/>
        <v>0.72900000000000009</v>
      </c>
      <c r="M96" s="157">
        <f t="shared" si="25"/>
        <v>15</v>
      </c>
      <c r="N96" s="22"/>
      <c r="P96" s="37">
        <f t="shared" si="17"/>
        <v>6.2579999999999991</v>
      </c>
      <c r="Q96" s="37">
        <f t="shared" si="18"/>
        <v>3.4994999999999998</v>
      </c>
      <c r="R96" s="37">
        <f t="shared" si="19"/>
        <v>4.5135000000000005</v>
      </c>
      <c r="S96" s="37">
        <f t="shared" si="20"/>
        <v>0.72900000000000009</v>
      </c>
      <c r="T96" s="37">
        <f t="shared" si="26"/>
        <v>15</v>
      </c>
    </row>
    <row r="97" spans="1:23">
      <c r="A97" s="8" t="s">
        <v>139</v>
      </c>
      <c r="B97" s="197">
        <v>15</v>
      </c>
      <c r="C97" s="197">
        <v>15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6.2579999999999991</v>
      </c>
      <c r="J97" s="21">
        <f t="shared" si="22"/>
        <v>3.4994999999999998</v>
      </c>
      <c r="K97" s="21">
        <f t="shared" si="23"/>
        <v>4.5135000000000005</v>
      </c>
      <c r="L97" s="21">
        <f t="shared" si="24"/>
        <v>0.72900000000000009</v>
      </c>
      <c r="M97" s="157">
        <f t="shared" si="25"/>
        <v>15</v>
      </c>
      <c r="N97" s="22"/>
      <c r="P97" s="37">
        <f t="shared" si="17"/>
        <v>6.2579999999999991</v>
      </c>
      <c r="Q97" s="37">
        <f t="shared" si="18"/>
        <v>3.4994999999999998</v>
      </c>
      <c r="R97" s="37">
        <f t="shared" si="19"/>
        <v>4.5135000000000005</v>
      </c>
      <c r="S97" s="37">
        <f t="shared" si="20"/>
        <v>0.72900000000000009</v>
      </c>
      <c r="T97" s="37">
        <f t="shared" si="26"/>
        <v>15</v>
      </c>
    </row>
    <row r="98" spans="1:23" ht="15.75" thickBot="1">
      <c r="A98" s="8" t="s">
        <v>140</v>
      </c>
      <c r="B98" s="197">
        <v>22</v>
      </c>
      <c r="C98" s="197">
        <v>15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6.2579999999999991</v>
      </c>
      <c r="J98" s="21">
        <f t="shared" si="22"/>
        <v>3.4994999999999998</v>
      </c>
      <c r="K98" s="21">
        <f t="shared" si="23"/>
        <v>4.5135000000000005</v>
      </c>
      <c r="L98" s="21">
        <f t="shared" si="24"/>
        <v>0.72900000000000009</v>
      </c>
      <c r="M98" s="157">
        <f t="shared" si="25"/>
        <v>15</v>
      </c>
      <c r="N98" s="22"/>
      <c r="P98" s="37">
        <f t="shared" si="17"/>
        <v>6.2579999999999991</v>
      </c>
      <c r="Q98" s="37">
        <f t="shared" si="18"/>
        <v>3.4994999999999998</v>
      </c>
      <c r="R98" s="37">
        <f t="shared" si="19"/>
        <v>4.5135000000000005</v>
      </c>
      <c r="S98" s="37">
        <f t="shared" si="20"/>
        <v>0.72900000000000009</v>
      </c>
      <c r="T98" s="37">
        <f t="shared" si="26"/>
        <v>15</v>
      </c>
    </row>
    <row r="99" spans="1:23" ht="15.75" thickBot="1">
      <c r="A99" s="8" t="s">
        <v>171</v>
      </c>
      <c r="B99" s="20">
        <f t="shared" ref="B99:H99" si="27">SUM(B3:B98)/4000</f>
        <v>0.52837500000000004</v>
      </c>
      <c r="C99" s="20">
        <f t="shared" si="27"/>
        <v>0.52637500000000004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0.21960364999999979</v>
      </c>
      <c r="J99" s="158">
        <f t="shared" ref="J99:L99" si="28">SUM(J3:J98)/4000</f>
        <v>0.12280328750000001</v>
      </c>
      <c r="K99" s="158">
        <f t="shared" si="28"/>
        <v>0.15838623749999997</v>
      </c>
      <c r="L99" s="158">
        <f t="shared" si="28"/>
        <v>2.5581825000000016E-2</v>
      </c>
      <c r="M99" s="159">
        <f>SUM(M3:M98)/4000</f>
        <v>0.52637500000000004</v>
      </c>
      <c r="N99" s="23"/>
      <c r="P99" s="37">
        <f>SUM(P3:P98)/4000</f>
        <v>0.21960364999999979</v>
      </c>
      <c r="Q99" s="37">
        <f t="shared" ref="Q99:S99" si="29">SUM(Q3:Q98)/4000</f>
        <v>0.12280328750000001</v>
      </c>
      <c r="R99" s="37">
        <f t="shared" si="29"/>
        <v>0.15838623749999997</v>
      </c>
      <c r="S99" s="37">
        <f t="shared" si="29"/>
        <v>2.5581825000000016E-2</v>
      </c>
      <c r="T99" s="37">
        <f t="shared" si="26"/>
        <v>0.52637499999999982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X3" sqref="X3:AB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-147</v>
      </c>
      <c r="P3" s="53">
        <v>-38</v>
      </c>
      <c r="Q3" s="53">
        <v>0</v>
      </c>
      <c r="R3" s="53">
        <v>0</v>
      </c>
      <c r="S3" s="72">
        <v>0</v>
      </c>
      <c r="U3" s="73">
        <v>-185</v>
      </c>
      <c r="V3" s="74">
        <v>0</v>
      </c>
      <c r="W3">
        <v>0</v>
      </c>
      <c r="X3">
        <v>-147</v>
      </c>
      <c r="Y3">
        <v>0</v>
      </c>
      <c r="Z3">
        <v>0</v>
      </c>
      <c r="AA3">
        <v>0</v>
      </c>
      <c r="AB3">
        <v>-38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-172</v>
      </c>
      <c r="P4" s="46">
        <v>-63</v>
      </c>
      <c r="Q4" s="46">
        <v>0</v>
      </c>
      <c r="R4" s="46">
        <v>0</v>
      </c>
      <c r="S4" s="74">
        <v>0</v>
      </c>
      <c r="U4" s="73">
        <v>-235</v>
      </c>
      <c r="V4" s="74">
        <v>0</v>
      </c>
      <c r="W4">
        <v>0</v>
      </c>
      <c r="X4">
        <v>-172</v>
      </c>
      <c r="Y4">
        <v>0</v>
      </c>
      <c r="Z4">
        <v>0</v>
      </c>
      <c r="AA4">
        <v>0</v>
      </c>
      <c r="AB4">
        <v>-63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-202</v>
      </c>
      <c r="P5" s="46">
        <v>-87</v>
      </c>
      <c r="Q5" s="46">
        <v>0</v>
      </c>
      <c r="R5" s="46">
        <v>0</v>
      </c>
      <c r="S5" s="74">
        <v>0</v>
      </c>
      <c r="U5" s="73">
        <v>-289</v>
      </c>
      <c r="V5" s="74">
        <v>0</v>
      </c>
      <c r="W5">
        <v>0</v>
      </c>
      <c r="X5">
        <v>-202</v>
      </c>
      <c r="Y5">
        <v>0</v>
      </c>
      <c r="Z5">
        <v>0</v>
      </c>
      <c r="AA5">
        <v>0</v>
      </c>
      <c r="AB5">
        <v>-87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-222</v>
      </c>
      <c r="P6" s="46">
        <v>-108</v>
      </c>
      <c r="Q6" s="46">
        <v>0</v>
      </c>
      <c r="R6" s="46">
        <v>0</v>
      </c>
      <c r="S6" s="74">
        <v>0</v>
      </c>
      <c r="U6" s="73">
        <v>-330</v>
      </c>
      <c r="V6" s="74">
        <v>0</v>
      </c>
      <c r="W6">
        <v>0</v>
      </c>
      <c r="X6">
        <v>-222</v>
      </c>
      <c r="Y6">
        <v>0</v>
      </c>
      <c r="Z6">
        <v>0</v>
      </c>
      <c r="AA6">
        <v>0</v>
      </c>
      <c r="AB6">
        <v>-108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-232</v>
      </c>
      <c r="P7" s="46">
        <v>-131</v>
      </c>
      <c r="Q7" s="46">
        <v>0</v>
      </c>
      <c r="R7" s="46">
        <v>0</v>
      </c>
      <c r="S7" s="74">
        <v>0</v>
      </c>
      <c r="U7" s="73">
        <v>-363</v>
      </c>
      <c r="V7" s="74">
        <v>0</v>
      </c>
      <c r="W7">
        <v>0</v>
      </c>
      <c r="X7">
        <v>-232</v>
      </c>
      <c r="Y7">
        <v>0</v>
      </c>
      <c r="Z7">
        <v>0</v>
      </c>
      <c r="AA7">
        <v>0</v>
      </c>
      <c r="AB7">
        <v>-131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-236</v>
      </c>
      <c r="P8" s="46">
        <v>-152</v>
      </c>
      <c r="Q8" s="46">
        <v>0</v>
      </c>
      <c r="R8" s="46">
        <v>0</v>
      </c>
      <c r="S8" s="74">
        <v>0</v>
      </c>
      <c r="U8" s="73">
        <v>-388</v>
      </c>
      <c r="V8" s="74">
        <v>0</v>
      </c>
      <c r="W8">
        <v>0</v>
      </c>
      <c r="X8">
        <v>-236</v>
      </c>
      <c r="Y8">
        <v>0</v>
      </c>
      <c r="Z8">
        <v>0</v>
      </c>
      <c r="AA8">
        <v>0</v>
      </c>
      <c r="AB8">
        <v>-152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-246</v>
      </c>
      <c r="P9" s="46">
        <v>-168</v>
      </c>
      <c r="Q9" s="46">
        <v>0</v>
      </c>
      <c r="R9" s="46">
        <v>0</v>
      </c>
      <c r="S9" s="74">
        <v>0</v>
      </c>
      <c r="U9" s="73">
        <v>-414</v>
      </c>
      <c r="V9" s="74">
        <v>0</v>
      </c>
      <c r="W9">
        <v>0</v>
      </c>
      <c r="X9">
        <v>-246</v>
      </c>
      <c r="Y9">
        <v>0</v>
      </c>
      <c r="Z9">
        <v>0</v>
      </c>
      <c r="AA9">
        <v>0</v>
      </c>
      <c r="AB9">
        <v>-168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-256</v>
      </c>
      <c r="P10" s="46">
        <v>-181</v>
      </c>
      <c r="Q10" s="46">
        <v>0</v>
      </c>
      <c r="R10" s="46">
        <v>0</v>
      </c>
      <c r="S10" s="74">
        <v>0</v>
      </c>
      <c r="U10" s="73">
        <v>-437</v>
      </c>
      <c r="V10" s="74">
        <v>0</v>
      </c>
      <c r="W10">
        <v>0</v>
      </c>
      <c r="X10">
        <v>-256</v>
      </c>
      <c r="Y10">
        <v>0</v>
      </c>
      <c r="Z10">
        <v>0</v>
      </c>
      <c r="AA10">
        <v>0</v>
      </c>
      <c r="AB10">
        <v>-181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-271</v>
      </c>
      <c r="P11" s="46">
        <v>-190</v>
      </c>
      <c r="Q11" s="46">
        <v>0</v>
      </c>
      <c r="R11" s="46">
        <v>0</v>
      </c>
      <c r="S11" s="74">
        <v>0</v>
      </c>
      <c r="U11" s="73">
        <v>-461</v>
      </c>
      <c r="V11" s="74">
        <v>0</v>
      </c>
      <c r="W11">
        <v>0</v>
      </c>
      <c r="X11">
        <v>-271</v>
      </c>
      <c r="Y11">
        <v>0</v>
      </c>
      <c r="Z11">
        <v>0</v>
      </c>
      <c r="AA11">
        <v>0</v>
      </c>
      <c r="AB11">
        <v>-190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-281</v>
      </c>
      <c r="P12" s="46">
        <v>-197</v>
      </c>
      <c r="Q12" s="46">
        <v>0</v>
      </c>
      <c r="R12" s="46">
        <v>0</v>
      </c>
      <c r="S12" s="74">
        <v>0</v>
      </c>
      <c r="U12" s="73">
        <v>-478</v>
      </c>
      <c r="V12" s="74">
        <v>0</v>
      </c>
      <c r="W12">
        <v>0</v>
      </c>
      <c r="X12">
        <v>-281</v>
      </c>
      <c r="Y12">
        <v>0</v>
      </c>
      <c r="Z12">
        <v>0</v>
      </c>
      <c r="AA12">
        <v>0</v>
      </c>
      <c r="AB12">
        <v>-197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-291</v>
      </c>
      <c r="P13" s="46">
        <v>-209</v>
      </c>
      <c r="Q13" s="46">
        <v>0</v>
      </c>
      <c r="R13" s="46">
        <v>0</v>
      </c>
      <c r="S13" s="74">
        <v>0</v>
      </c>
      <c r="U13" s="73">
        <v>-500</v>
      </c>
      <c r="V13" s="74">
        <v>0</v>
      </c>
      <c r="W13">
        <v>0</v>
      </c>
      <c r="X13">
        <v>-291</v>
      </c>
      <c r="Y13">
        <v>0</v>
      </c>
      <c r="Z13">
        <v>0</v>
      </c>
      <c r="AA13">
        <v>0</v>
      </c>
      <c r="AB13">
        <v>-209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-296</v>
      </c>
      <c r="P14" s="46">
        <v>-213</v>
      </c>
      <c r="Q14" s="46">
        <v>0</v>
      </c>
      <c r="R14" s="46">
        <v>0</v>
      </c>
      <c r="S14" s="74">
        <v>0</v>
      </c>
      <c r="U14" s="73">
        <v>-509</v>
      </c>
      <c r="V14" s="74">
        <v>0</v>
      </c>
      <c r="W14">
        <v>0</v>
      </c>
      <c r="X14">
        <v>-296</v>
      </c>
      <c r="Y14">
        <v>0</v>
      </c>
      <c r="Z14">
        <v>0</v>
      </c>
      <c r="AA14">
        <v>0</v>
      </c>
      <c r="AB14">
        <v>-213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-301</v>
      </c>
      <c r="P15" s="46">
        <v>-218</v>
      </c>
      <c r="Q15" s="46">
        <v>0</v>
      </c>
      <c r="R15" s="46">
        <v>0</v>
      </c>
      <c r="S15" s="74">
        <v>0</v>
      </c>
      <c r="U15" s="73">
        <v>-519</v>
      </c>
      <c r="V15" s="74">
        <v>0</v>
      </c>
      <c r="W15">
        <v>0</v>
      </c>
      <c r="X15">
        <v>-301</v>
      </c>
      <c r="Y15">
        <v>0</v>
      </c>
      <c r="Z15">
        <v>0</v>
      </c>
      <c r="AA15">
        <v>0</v>
      </c>
      <c r="AB15">
        <v>-218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-306</v>
      </c>
      <c r="P16" s="46">
        <v>-221</v>
      </c>
      <c r="Q16" s="46">
        <v>0</v>
      </c>
      <c r="R16" s="46">
        <v>0</v>
      </c>
      <c r="S16" s="74">
        <v>0</v>
      </c>
      <c r="U16" s="73">
        <v>-527</v>
      </c>
      <c r="V16" s="74">
        <v>0</v>
      </c>
      <c r="W16">
        <v>0</v>
      </c>
      <c r="X16">
        <v>-306</v>
      </c>
      <c r="Y16">
        <v>0</v>
      </c>
      <c r="Z16">
        <v>0</v>
      </c>
      <c r="AA16">
        <v>0</v>
      </c>
      <c r="AB16">
        <v>-221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-311</v>
      </c>
      <c r="P17" s="46">
        <v>-221</v>
      </c>
      <c r="Q17" s="46">
        <v>0</v>
      </c>
      <c r="R17" s="46">
        <v>0</v>
      </c>
      <c r="S17" s="74">
        <v>0</v>
      </c>
      <c r="U17" s="73">
        <v>-532</v>
      </c>
      <c r="V17" s="74">
        <v>0</v>
      </c>
      <c r="W17">
        <v>0</v>
      </c>
      <c r="X17">
        <v>-311</v>
      </c>
      <c r="Y17">
        <v>0</v>
      </c>
      <c r="Z17">
        <v>0</v>
      </c>
      <c r="AA17">
        <v>0</v>
      </c>
      <c r="AB17">
        <v>-221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-311</v>
      </c>
      <c r="P18" s="46">
        <v>-213</v>
      </c>
      <c r="Q18" s="46">
        <v>0</v>
      </c>
      <c r="R18" s="46">
        <v>0</v>
      </c>
      <c r="S18" s="74">
        <v>0</v>
      </c>
      <c r="U18" s="73">
        <v>-524</v>
      </c>
      <c r="V18" s="74">
        <v>0</v>
      </c>
      <c r="W18">
        <v>0</v>
      </c>
      <c r="X18">
        <v>-311</v>
      </c>
      <c r="Y18">
        <v>0</v>
      </c>
      <c r="Z18">
        <v>0</v>
      </c>
      <c r="AA18">
        <v>0</v>
      </c>
      <c r="AB18">
        <v>-213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-311</v>
      </c>
      <c r="P19" s="46">
        <v>-209</v>
      </c>
      <c r="Q19" s="46">
        <v>0</v>
      </c>
      <c r="R19" s="46">
        <v>0</v>
      </c>
      <c r="S19" s="74">
        <v>0</v>
      </c>
      <c r="U19" s="73">
        <v>-520</v>
      </c>
      <c r="V19" s="74">
        <v>0</v>
      </c>
      <c r="W19">
        <v>0</v>
      </c>
      <c r="X19">
        <v>-311</v>
      </c>
      <c r="Y19">
        <v>0</v>
      </c>
      <c r="Z19">
        <v>0</v>
      </c>
      <c r="AA19">
        <v>0</v>
      </c>
      <c r="AB19">
        <v>-209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-306</v>
      </c>
      <c r="P20" s="46">
        <v>-205</v>
      </c>
      <c r="Q20" s="46">
        <v>0</v>
      </c>
      <c r="R20" s="46">
        <v>0</v>
      </c>
      <c r="S20" s="74">
        <v>0</v>
      </c>
      <c r="U20" s="73">
        <v>-511</v>
      </c>
      <c r="V20" s="74">
        <v>0</v>
      </c>
      <c r="W20">
        <v>0</v>
      </c>
      <c r="X20">
        <v>-306</v>
      </c>
      <c r="Y20">
        <v>0</v>
      </c>
      <c r="Z20">
        <v>0</v>
      </c>
      <c r="AA20">
        <v>0</v>
      </c>
      <c r="AB20">
        <v>-205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-301</v>
      </c>
      <c r="P21" s="46">
        <v>-204</v>
      </c>
      <c r="Q21" s="46">
        <v>0</v>
      </c>
      <c r="R21" s="46">
        <v>0</v>
      </c>
      <c r="S21" s="74">
        <v>0</v>
      </c>
      <c r="U21" s="73">
        <v>-505</v>
      </c>
      <c r="V21" s="74">
        <v>0</v>
      </c>
      <c r="W21">
        <v>0</v>
      </c>
      <c r="X21">
        <v>-301</v>
      </c>
      <c r="Y21">
        <v>0</v>
      </c>
      <c r="Z21">
        <v>0</v>
      </c>
      <c r="AA21">
        <v>0</v>
      </c>
      <c r="AB21">
        <v>-204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-286</v>
      </c>
      <c r="P22" s="46">
        <v>-193</v>
      </c>
      <c r="Q22" s="46">
        <v>0</v>
      </c>
      <c r="R22" s="46">
        <v>0</v>
      </c>
      <c r="S22" s="74">
        <v>0</v>
      </c>
      <c r="U22" s="73">
        <v>-479</v>
      </c>
      <c r="V22" s="74">
        <v>0</v>
      </c>
      <c r="W22">
        <v>0</v>
      </c>
      <c r="X22">
        <v>-286</v>
      </c>
      <c r="Y22">
        <v>0</v>
      </c>
      <c r="Z22">
        <v>0</v>
      </c>
      <c r="AA22">
        <v>0</v>
      </c>
      <c r="AB22">
        <v>-193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-287</v>
      </c>
      <c r="P23" s="46">
        <v>-181</v>
      </c>
      <c r="Q23" s="46">
        <v>0</v>
      </c>
      <c r="R23" s="46">
        <v>0</v>
      </c>
      <c r="S23" s="74">
        <v>0</v>
      </c>
      <c r="U23" s="73">
        <v>-468</v>
      </c>
      <c r="V23" s="74">
        <v>0</v>
      </c>
      <c r="W23">
        <v>0</v>
      </c>
      <c r="X23">
        <v>-287</v>
      </c>
      <c r="Y23">
        <v>0</v>
      </c>
      <c r="Z23">
        <v>0</v>
      </c>
      <c r="AA23">
        <v>0</v>
      </c>
      <c r="AB23">
        <v>-181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0.48</v>
      </c>
      <c r="N24" s="73">
        <v>0</v>
      </c>
      <c r="O24" s="46">
        <v>-262</v>
      </c>
      <c r="P24" s="46">
        <v>-407</v>
      </c>
      <c r="Q24" s="46">
        <v>0</v>
      </c>
      <c r="R24" s="46">
        <v>0</v>
      </c>
      <c r="S24" s="74">
        <v>0</v>
      </c>
      <c r="U24" s="73">
        <v>-669</v>
      </c>
      <c r="V24" s="74">
        <v>0.48</v>
      </c>
      <c r="W24">
        <v>0</v>
      </c>
      <c r="X24">
        <v>-262</v>
      </c>
      <c r="Y24">
        <v>0</v>
      </c>
      <c r="Z24">
        <v>0</v>
      </c>
      <c r="AA24">
        <v>0.48</v>
      </c>
      <c r="AB24">
        <v>-407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0.57999999999999996</v>
      </c>
      <c r="N25" s="73">
        <v>0</v>
      </c>
      <c r="O25" s="46">
        <v>-273</v>
      </c>
      <c r="P25" s="46">
        <v>-388</v>
      </c>
      <c r="Q25" s="46">
        <v>0</v>
      </c>
      <c r="R25" s="46">
        <v>0</v>
      </c>
      <c r="S25" s="74">
        <v>0</v>
      </c>
      <c r="U25" s="73">
        <v>-661</v>
      </c>
      <c r="V25" s="74">
        <v>0.57999999999999996</v>
      </c>
      <c r="W25">
        <v>0</v>
      </c>
      <c r="X25">
        <v>-273</v>
      </c>
      <c r="Y25">
        <v>0</v>
      </c>
      <c r="Z25">
        <v>0</v>
      </c>
      <c r="AA25">
        <v>0.57999999999999996</v>
      </c>
      <c r="AB25">
        <v>-388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0.77</v>
      </c>
      <c r="N26" s="73">
        <v>0</v>
      </c>
      <c r="O26" s="46">
        <v>-258</v>
      </c>
      <c r="P26" s="46">
        <v>-349</v>
      </c>
      <c r="Q26" s="46">
        <v>0</v>
      </c>
      <c r="R26" s="46">
        <v>0</v>
      </c>
      <c r="S26" s="74">
        <v>0</v>
      </c>
      <c r="U26" s="73">
        <v>-607</v>
      </c>
      <c r="V26" s="74">
        <v>0.77</v>
      </c>
      <c r="W26">
        <v>0</v>
      </c>
      <c r="X26">
        <v>-258</v>
      </c>
      <c r="Y26">
        <v>0</v>
      </c>
      <c r="Z26">
        <v>0</v>
      </c>
      <c r="AA26">
        <v>0.77</v>
      </c>
      <c r="AB26">
        <v>-349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1.44</v>
      </c>
      <c r="N27" s="73">
        <v>0</v>
      </c>
      <c r="O27" s="46">
        <v>-195</v>
      </c>
      <c r="P27" s="46">
        <v>-308</v>
      </c>
      <c r="Q27" s="46">
        <v>0</v>
      </c>
      <c r="R27" s="46">
        <v>0</v>
      </c>
      <c r="S27" s="74">
        <v>0</v>
      </c>
      <c r="U27" s="73">
        <v>-503</v>
      </c>
      <c r="V27" s="74">
        <v>1.44</v>
      </c>
      <c r="W27">
        <v>0</v>
      </c>
      <c r="X27">
        <v>-195</v>
      </c>
      <c r="Y27">
        <v>0</v>
      </c>
      <c r="Z27">
        <v>0</v>
      </c>
      <c r="AA27">
        <v>1.44</v>
      </c>
      <c r="AB27">
        <v>-308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3.56</v>
      </c>
      <c r="N28" s="73">
        <v>0</v>
      </c>
      <c r="O28" s="46">
        <v>-270</v>
      </c>
      <c r="P28" s="46">
        <v>-270</v>
      </c>
      <c r="Q28" s="46">
        <v>0</v>
      </c>
      <c r="R28" s="46">
        <v>0</v>
      </c>
      <c r="S28" s="74">
        <v>0</v>
      </c>
      <c r="U28" s="73">
        <v>-540</v>
      </c>
      <c r="V28" s="74">
        <v>3.56</v>
      </c>
      <c r="W28">
        <v>0</v>
      </c>
      <c r="X28">
        <v>-270</v>
      </c>
      <c r="Y28">
        <v>0</v>
      </c>
      <c r="Z28">
        <v>0</v>
      </c>
      <c r="AA28">
        <v>3.56</v>
      </c>
      <c r="AB28">
        <v>-270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2.79</v>
      </c>
      <c r="N29" s="73">
        <v>0</v>
      </c>
      <c r="O29" s="46">
        <v>-245</v>
      </c>
      <c r="P29" s="46">
        <v>-479</v>
      </c>
      <c r="Q29" s="46">
        <v>0</v>
      </c>
      <c r="R29" s="46">
        <v>0</v>
      </c>
      <c r="S29" s="74">
        <v>0</v>
      </c>
      <c r="U29" s="73">
        <v>-724</v>
      </c>
      <c r="V29" s="74">
        <v>2.79</v>
      </c>
      <c r="W29">
        <v>0</v>
      </c>
      <c r="X29">
        <v>-245</v>
      </c>
      <c r="Y29">
        <v>0</v>
      </c>
      <c r="Z29">
        <v>0</v>
      </c>
      <c r="AA29">
        <v>2.79</v>
      </c>
      <c r="AB29">
        <v>-479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1.73</v>
      </c>
      <c r="N30" s="73">
        <v>0</v>
      </c>
      <c r="O30" s="46">
        <v>-240</v>
      </c>
      <c r="P30" s="46">
        <v>-447</v>
      </c>
      <c r="Q30" s="46">
        <v>0</v>
      </c>
      <c r="R30" s="46">
        <v>0</v>
      </c>
      <c r="S30" s="74">
        <v>0</v>
      </c>
      <c r="U30" s="73">
        <v>-687</v>
      </c>
      <c r="V30" s="74">
        <v>1.73</v>
      </c>
      <c r="W30">
        <v>0</v>
      </c>
      <c r="X30">
        <v>-240</v>
      </c>
      <c r="Y30">
        <v>0</v>
      </c>
      <c r="Z30">
        <v>0</v>
      </c>
      <c r="AA30">
        <v>1.73</v>
      </c>
      <c r="AB30">
        <v>-447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-185</v>
      </c>
      <c r="P31" s="46">
        <v>-407</v>
      </c>
      <c r="Q31" s="46">
        <v>0</v>
      </c>
      <c r="R31" s="46">
        <v>0</v>
      </c>
      <c r="S31" s="74">
        <v>0</v>
      </c>
      <c r="U31" s="73">
        <v>-592</v>
      </c>
      <c r="V31" s="74">
        <v>0</v>
      </c>
      <c r="W31">
        <v>0</v>
      </c>
      <c r="X31">
        <v>-185</v>
      </c>
      <c r="Y31">
        <v>0</v>
      </c>
      <c r="Z31">
        <v>0</v>
      </c>
      <c r="AA31">
        <v>0</v>
      </c>
      <c r="AB31">
        <v>-407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0.65</v>
      </c>
      <c r="N32" s="73">
        <v>0</v>
      </c>
      <c r="O32" s="46">
        <v>-110</v>
      </c>
      <c r="P32" s="46">
        <v>-346</v>
      </c>
      <c r="Q32" s="46">
        <v>0</v>
      </c>
      <c r="R32" s="46">
        <v>0</v>
      </c>
      <c r="S32" s="74">
        <v>0</v>
      </c>
      <c r="U32" s="73">
        <v>-456</v>
      </c>
      <c r="V32" s="74">
        <v>0.65</v>
      </c>
      <c r="W32">
        <v>0</v>
      </c>
      <c r="X32">
        <v>-110</v>
      </c>
      <c r="Y32">
        <v>0</v>
      </c>
      <c r="Z32">
        <v>0</v>
      </c>
      <c r="AA32">
        <v>0.65</v>
      </c>
      <c r="AB32">
        <v>-346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6.05</v>
      </c>
      <c r="M33" s="74">
        <v>0</v>
      </c>
      <c r="N33" s="73">
        <v>0</v>
      </c>
      <c r="O33" s="46">
        <v>-25</v>
      </c>
      <c r="P33" s="46">
        <v>-238</v>
      </c>
      <c r="Q33" s="46">
        <v>0</v>
      </c>
      <c r="R33" s="46">
        <v>0</v>
      </c>
      <c r="S33" s="74">
        <v>0</v>
      </c>
      <c r="U33" s="73">
        <v>-263</v>
      </c>
      <c r="V33" s="74">
        <v>6.05</v>
      </c>
      <c r="W33">
        <v>0</v>
      </c>
      <c r="X33">
        <v>-25</v>
      </c>
      <c r="Y33">
        <v>6.05</v>
      </c>
      <c r="Z33">
        <v>0</v>
      </c>
      <c r="AA33">
        <v>0</v>
      </c>
      <c r="AB33">
        <v>-238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5.9</v>
      </c>
      <c r="M34" s="74">
        <v>0</v>
      </c>
      <c r="N34" s="73">
        <v>0</v>
      </c>
      <c r="O34" s="46">
        <v>0</v>
      </c>
      <c r="P34" s="46">
        <v>-83</v>
      </c>
      <c r="Q34" s="46">
        <v>0</v>
      </c>
      <c r="R34" s="46">
        <v>0</v>
      </c>
      <c r="S34" s="74">
        <v>0</v>
      </c>
      <c r="U34" s="73">
        <v>-83</v>
      </c>
      <c r="V34" s="74">
        <v>5.9</v>
      </c>
      <c r="W34">
        <v>0</v>
      </c>
      <c r="X34">
        <v>0</v>
      </c>
      <c r="Y34">
        <v>5.9</v>
      </c>
      <c r="Z34">
        <v>0</v>
      </c>
      <c r="AA34">
        <v>0</v>
      </c>
      <c r="AB34">
        <v>-83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6.34</v>
      </c>
      <c r="M35" s="74">
        <v>0</v>
      </c>
      <c r="N35" s="73">
        <v>0</v>
      </c>
      <c r="O35" s="46">
        <v>-45</v>
      </c>
      <c r="P35" s="46">
        <v>-146</v>
      </c>
      <c r="Q35" s="46">
        <v>0</v>
      </c>
      <c r="R35" s="46">
        <v>0</v>
      </c>
      <c r="S35" s="74">
        <v>0</v>
      </c>
      <c r="U35" s="73">
        <v>-191</v>
      </c>
      <c r="V35" s="74">
        <v>6.34</v>
      </c>
      <c r="W35">
        <v>0</v>
      </c>
      <c r="X35">
        <v>-45</v>
      </c>
      <c r="Y35">
        <v>6.34</v>
      </c>
      <c r="Z35">
        <v>0</v>
      </c>
      <c r="AA35">
        <v>0</v>
      </c>
      <c r="AB35">
        <v>-146</v>
      </c>
    </row>
    <row r="36" spans="7:28">
      <c r="G36" t="s">
        <v>78</v>
      </c>
      <c r="H36" s="73">
        <v>41.26</v>
      </c>
      <c r="I36" s="46">
        <v>0</v>
      </c>
      <c r="J36" s="46">
        <v>0</v>
      </c>
      <c r="K36" s="46">
        <v>0</v>
      </c>
      <c r="L36" s="46">
        <v>5.51</v>
      </c>
      <c r="M36" s="74">
        <v>0.26</v>
      </c>
      <c r="N36" s="73">
        <v>0</v>
      </c>
      <c r="O36" s="46">
        <v>0</v>
      </c>
      <c r="P36" s="46">
        <v>-68</v>
      </c>
      <c r="Q36" s="46">
        <v>0</v>
      </c>
      <c r="R36" s="46">
        <v>0</v>
      </c>
      <c r="S36" s="74">
        <v>0</v>
      </c>
      <c r="U36" s="73">
        <v>-68</v>
      </c>
      <c r="V36" s="74">
        <v>47.03</v>
      </c>
      <c r="W36">
        <v>41.26</v>
      </c>
      <c r="X36">
        <v>0</v>
      </c>
      <c r="Y36">
        <v>5.51</v>
      </c>
      <c r="Z36">
        <v>0</v>
      </c>
      <c r="AA36">
        <v>0.26</v>
      </c>
      <c r="AB36">
        <v>-68</v>
      </c>
    </row>
    <row r="37" spans="7:28">
      <c r="G37" t="s">
        <v>79</v>
      </c>
      <c r="H37" s="73">
        <v>13.66</v>
      </c>
      <c r="I37" s="46">
        <v>0</v>
      </c>
      <c r="J37" s="46">
        <v>0</v>
      </c>
      <c r="K37" s="46">
        <v>0</v>
      </c>
      <c r="L37" s="46">
        <v>4.6100000000000003</v>
      </c>
      <c r="M37" s="74">
        <v>0.28999999999999998</v>
      </c>
      <c r="N37" s="73">
        <v>0</v>
      </c>
      <c r="O37" s="46">
        <v>0</v>
      </c>
      <c r="P37" s="46">
        <v>-68</v>
      </c>
      <c r="Q37" s="46">
        <v>0</v>
      </c>
      <c r="R37" s="46">
        <v>0</v>
      </c>
      <c r="S37" s="74">
        <v>0</v>
      </c>
      <c r="U37" s="73">
        <v>-68</v>
      </c>
      <c r="V37" s="74">
        <v>18.559999999999999</v>
      </c>
      <c r="W37">
        <v>13.66</v>
      </c>
      <c r="X37">
        <v>0</v>
      </c>
      <c r="Y37">
        <v>4.6100000000000003</v>
      </c>
      <c r="Z37">
        <v>0</v>
      </c>
      <c r="AA37">
        <v>0.28999999999999998</v>
      </c>
      <c r="AB37">
        <v>-68</v>
      </c>
    </row>
    <row r="38" spans="7:28">
      <c r="G38" t="s">
        <v>80</v>
      </c>
      <c r="H38" s="73">
        <v>54.65</v>
      </c>
      <c r="I38" s="46">
        <v>0</v>
      </c>
      <c r="J38" s="46">
        <v>0</v>
      </c>
      <c r="K38" s="46">
        <v>0</v>
      </c>
      <c r="L38" s="46">
        <v>5.61</v>
      </c>
      <c r="M38" s="74">
        <v>0.73</v>
      </c>
      <c r="N38" s="73">
        <v>0</v>
      </c>
      <c r="O38" s="46">
        <v>0</v>
      </c>
      <c r="P38" s="46">
        <v>-57</v>
      </c>
      <c r="Q38" s="46">
        <v>0</v>
      </c>
      <c r="R38" s="46">
        <v>0</v>
      </c>
      <c r="S38" s="74">
        <v>0</v>
      </c>
      <c r="U38" s="73">
        <v>-57</v>
      </c>
      <c r="V38" s="74">
        <v>60.99</v>
      </c>
      <c r="W38">
        <v>54.65</v>
      </c>
      <c r="X38">
        <v>0</v>
      </c>
      <c r="Y38">
        <v>5.61</v>
      </c>
      <c r="Z38">
        <v>0</v>
      </c>
      <c r="AA38">
        <v>0.73</v>
      </c>
      <c r="AB38">
        <v>-57</v>
      </c>
    </row>
    <row r="39" spans="7:28">
      <c r="G39" t="s">
        <v>81</v>
      </c>
      <c r="H39" s="73">
        <v>54.39</v>
      </c>
      <c r="I39" s="46">
        <v>0</v>
      </c>
      <c r="J39" s="46">
        <v>0</v>
      </c>
      <c r="K39" s="46">
        <v>2.46</v>
      </c>
      <c r="L39" s="46">
        <v>5.41</v>
      </c>
      <c r="M39" s="74">
        <v>0.53</v>
      </c>
      <c r="N39" s="73">
        <v>0</v>
      </c>
      <c r="O39" s="46">
        <v>0</v>
      </c>
      <c r="P39" s="46">
        <v>-7</v>
      </c>
      <c r="Q39" s="46">
        <v>0</v>
      </c>
      <c r="R39" s="46">
        <v>0</v>
      </c>
      <c r="S39" s="74">
        <v>0</v>
      </c>
      <c r="U39" s="73">
        <v>-7</v>
      </c>
      <c r="V39" s="74">
        <v>62.79</v>
      </c>
      <c r="W39">
        <v>54.39</v>
      </c>
      <c r="X39">
        <v>0</v>
      </c>
      <c r="Y39">
        <v>5.41</v>
      </c>
      <c r="Z39">
        <v>2.46</v>
      </c>
      <c r="AA39">
        <v>0.53</v>
      </c>
      <c r="AB39">
        <v>-7</v>
      </c>
    </row>
    <row r="40" spans="7:28">
      <c r="G40" t="s">
        <v>82</v>
      </c>
      <c r="H40" s="73">
        <v>106.17</v>
      </c>
      <c r="I40" s="46">
        <v>7.97</v>
      </c>
      <c r="J40" s="46">
        <v>60.92</v>
      </c>
      <c r="K40" s="46">
        <v>2.62</v>
      </c>
      <c r="L40" s="46">
        <v>5.84</v>
      </c>
      <c r="M40" s="74">
        <v>0.41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183.93</v>
      </c>
      <c r="W40">
        <v>106.17</v>
      </c>
      <c r="X40">
        <v>7.97</v>
      </c>
      <c r="Y40">
        <v>5.84</v>
      </c>
      <c r="Z40">
        <v>2.62</v>
      </c>
      <c r="AA40">
        <v>0.41</v>
      </c>
      <c r="AB40">
        <v>60.92</v>
      </c>
    </row>
    <row r="41" spans="7:28">
      <c r="G41" t="s">
        <v>83</v>
      </c>
      <c r="H41" s="73">
        <v>139.59</v>
      </c>
      <c r="I41" s="46">
        <v>7.38</v>
      </c>
      <c r="J41" s="46">
        <v>0</v>
      </c>
      <c r="K41" s="46">
        <v>2.93</v>
      </c>
      <c r="L41" s="46">
        <v>6.2</v>
      </c>
      <c r="M41" s="74">
        <v>0.71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156.81</v>
      </c>
      <c r="W41">
        <v>139.59</v>
      </c>
      <c r="X41">
        <v>7.38</v>
      </c>
      <c r="Y41">
        <v>6.2</v>
      </c>
      <c r="Z41">
        <v>2.93</v>
      </c>
      <c r="AA41">
        <v>0.71</v>
      </c>
      <c r="AB41">
        <v>0</v>
      </c>
    </row>
    <row r="42" spans="7:28">
      <c r="G42" t="s">
        <v>84</v>
      </c>
      <c r="H42" s="73">
        <v>101.22</v>
      </c>
      <c r="I42" s="46">
        <v>10.15</v>
      </c>
      <c r="J42" s="46">
        <v>63.62</v>
      </c>
      <c r="K42" s="46">
        <v>2.89</v>
      </c>
      <c r="L42" s="46">
        <v>6.1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183.98</v>
      </c>
      <c r="W42">
        <v>101.22</v>
      </c>
      <c r="X42">
        <v>10.15</v>
      </c>
      <c r="Y42">
        <v>6.1</v>
      </c>
      <c r="Z42">
        <v>2.89</v>
      </c>
      <c r="AA42">
        <v>0</v>
      </c>
      <c r="AB42">
        <v>63.62</v>
      </c>
    </row>
    <row r="43" spans="7:28">
      <c r="G43" t="s">
        <v>85</v>
      </c>
      <c r="H43" s="73">
        <v>107.5</v>
      </c>
      <c r="I43" s="46">
        <v>14.99</v>
      </c>
      <c r="J43" s="46">
        <v>111.25</v>
      </c>
      <c r="K43" s="46">
        <v>2.99</v>
      </c>
      <c r="L43" s="46">
        <v>5.68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242.41</v>
      </c>
      <c r="W43">
        <v>107.5</v>
      </c>
      <c r="X43">
        <v>14.99</v>
      </c>
      <c r="Y43">
        <v>5.68</v>
      </c>
      <c r="Z43">
        <v>2.99</v>
      </c>
      <c r="AA43">
        <v>0</v>
      </c>
      <c r="AB43">
        <v>111.25</v>
      </c>
    </row>
    <row r="44" spans="7:28">
      <c r="G44" t="s">
        <v>86</v>
      </c>
      <c r="H44" s="73">
        <v>113.78</v>
      </c>
      <c r="I44" s="46">
        <v>17.82</v>
      </c>
      <c r="J44" s="46">
        <v>183.54</v>
      </c>
      <c r="K44" s="46">
        <v>3.19</v>
      </c>
      <c r="L44" s="46">
        <v>5.85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324.18</v>
      </c>
      <c r="W44">
        <v>113.78</v>
      </c>
      <c r="X44">
        <v>17.82</v>
      </c>
      <c r="Y44">
        <v>5.85</v>
      </c>
      <c r="Z44">
        <v>3.19</v>
      </c>
      <c r="AA44">
        <v>0</v>
      </c>
      <c r="AB44">
        <v>183.54</v>
      </c>
    </row>
    <row r="45" spans="7:28">
      <c r="G45" t="s">
        <v>87</v>
      </c>
      <c r="H45" s="73">
        <v>74.47</v>
      </c>
      <c r="I45" s="46">
        <v>19.07</v>
      </c>
      <c r="J45" s="46">
        <v>202.07</v>
      </c>
      <c r="K45" s="46">
        <v>3.18</v>
      </c>
      <c r="L45" s="46">
        <v>0</v>
      </c>
      <c r="M45" s="74">
        <v>0.49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299.27999999999997</v>
      </c>
      <c r="W45">
        <v>74.47</v>
      </c>
      <c r="X45">
        <v>19.07</v>
      </c>
      <c r="Y45">
        <v>0</v>
      </c>
      <c r="Z45">
        <v>3.18</v>
      </c>
      <c r="AA45">
        <v>0.49</v>
      </c>
      <c r="AB45">
        <v>202.07</v>
      </c>
    </row>
    <row r="46" spans="7:28">
      <c r="G46" t="s">
        <v>88</v>
      </c>
      <c r="H46" s="73">
        <v>47.86</v>
      </c>
      <c r="I46" s="46">
        <v>18.739999999999998</v>
      </c>
      <c r="J46" s="46">
        <v>222.62</v>
      </c>
      <c r="K46" s="46">
        <v>2.66</v>
      </c>
      <c r="L46" s="46">
        <v>0</v>
      </c>
      <c r="M46" s="74">
        <v>0.56999999999999995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292.45</v>
      </c>
      <c r="W46">
        <v>47.86</v>
      </c>
      <c r="X46">
        <v>18.739999999999998</v>
      </c>
      <c r="Y46">
        <v>0</v>
      </c>
      <c r="Z46">
        <v>2.66</v>
      </c>
      <c r="AA46">
        <v>0.56999999999999995</v>
      </c>
      <c r="AB46">
        <v>222.62</v>
      </c>
    </row>
    <row r="47" spans="7:28">
      <c r="G47" t="s">
        <v>89</v>
      </c>
      <c r="H47" s="73">
        <v>470.03</v>
      </c>
      <c r="I47" s="46">
        <v>0</v>
      </c>
      <c r="J47" s="46">
        <v>169.17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639.20000000000005</v>
      </c>
      <c r="W47">
        <v>470.03</v>
      </c>
      <c r="X47">
        <v>0</v>
      </c>
      <c r="Y47">
        <v>0</v>
      </c>
      <c r="Z47">
        <v>0</v>
      </c>
      <c r="AA47">
        <v>0</v>
      </c>
      <c r="AB47">
        <v>169.17</v>
      </c>
    </row>
    <row r="48" spans="7:28">
      <c r="G48" t="s">
        <v>90</v>
      </c>
      <c r="H48" s="73">
        <v>280</v>
      </c>
      <c r="I48" s="46">
        <v>0</v>
      </c>
      <c r="J48" s="46">
        <v>144.18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424.18</v>
      </c>
      <c r="W48">
        <v>280</v>
      </c>
      <c r="X48">
        <v>0</v>
      </c>
      <c r="Y48">
        <v>0</v>
      </c>
      <c r="Z48">
        <v>0</v>
      </c>
      <c r="AA48">
        <v>0</v>
      </c>
      <c r="AB48">
        <v>144.18</v>
      </c>
    </row>
    <row r="49" spans="7:28">
      <c r="G49" t="s">
        <v>91</v>
      </c>
      <c r="H49" s="73">
        <v>160.22999999999999</v>
      </c>
      <c r="I49" s="46">
        <v>0</v>
      </c>
      <c r="J49" s="46">
        <v>104.77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265</v>
      </c>
      <c r="W49">
        <v>160.22999999999999</v>
      </c>
      <c r="X49">
        <v>0</v>
      </c>
      <c r="Y49">
        <v>0</v>
      </c>
      <c r="Z49">
        <v>0</v>
      </c>
      <c r="AA49">
        <v>0</v>
      </c>
      <c r="AB49">
        <v>104.77</v>
      </c>
    </row>
    <row r="50" spans="7:28">
      <c r="G50" t="s">
        <v>92</v>
      </c>
      <c r="H50" s="73">
        <v>117.74</v>
      </c>
      <c r="I50" s="46">
        <v>0</v>
      </c>
      <c r="J50" s="46">
        <v>94.2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211.94</v>
      </c>
      <c r="W50">
        <v>117.74</v>
      </c>
      <c r="X50">
        <v>0</v>
      </c>
      <c r="Y50">
        <v>0</v>
      </c>
      <c r="Z50">
        <v>0</v>
      </c>
      <c r="AA50">
        <v>0</v>
      </c>
      <c r="AB50">
        <v>94.2</v>
      </c>
    </row>
    <row r="51" spans="7:28">
      <c r="G51" t="s">
        <v>93</v>
      </c>
      <c r="H51" s="73">
        <v>193.2</v>
      </c>
      <c r="I51" s="46">
        <v>0</v>
      </c>
      <c r="J51" s="46">
        <v>49.02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242.22</v>
      </c>
      <c r="W51">
        <v>193.2</v>
      </c>
      <c r="X51">
        <v>0</v>
      </c>
      <c r="Y51">
        <v>0</v>
      </c>
      <c r="Z51">
        <v>0</v>
      </c>
      <c r="AA51">
        <v>0</v>
      </c>
      <c r="AB51">
        <v>49.02</v>
      </c>
    </row>
    <row r="52" spans="7:28">
      <c r="G52" t="s">
        <v>94</v>
      </c>
      <c r="H52" s="73">
        <v>159.56</v>
      </c>
      <c r="I52" s="46">
        <v>0</v>
      </c>
      <c r="J52" s="46">
        <v>26.91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186.47</v>
      </c>
      <c r="W52">
        <v>159.56</v>
      </c>
      <c r="X52">
        <v>0</v>
      </c>
      <c r="Y52">
        <v>0</v>
      </c>
      <c r="Z52">
        <v>0</v>
      </c>
      <c r="AA52">
        <v>0</v>
      </c>
      <c r="AB52">
        <v>26.91</v>
      </c>
    </row>
    <row r="53" spans="7:28">
      <c r="G53" t="s">
        <v>95</v>
      </c>
      <c r="H53" s="73">
        <v>121.11</v>
      </c>
      <c r="I53" s="46">
        <v>0</v>
      </c>
      <c r="J53" s="46">
        <v>124.96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246.07</v>
      </c>
      <c r="W53">
        <v>121.11</v>
      </c>
      <c r="X53">
        <v>0</v>
      </c>
      <c r="Y53">
        <v>0</v>
      </c>
      <c r="Z53">
        <v>0</v>
      </c>
      <c r="AA53">
        <v>0</v>
      </c>
      <c r="AB53">
        <v>124.96</v>
      </c>
    </row>
    <row r="54" spans="7:28">
      <c r="G54" t="s">
        <v>96</v>
      </c>
      <c r="H54" s="73">
        <v>83.62</v>
      </c>
      <c r="I54" s="46">
        <v>0</v>
      </c>
      <c r="J54" s="46">
        <v>48.06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131.68</v>
      </c>
      <c r="W54">
        <v>83.62</v>
      </c>
      <c r="X54">
        <v>0</v>
      </c>
      <c r="Y54">
        <v>0</v>
      </c>
      <c r="Z54">
        <v>0</v>
      </c>
      <c r="AA54">
        <v>0</v>
      </c>
      <c r="AB54">
        <v>48.06</v>
      </c>
    </row>
    <row r="55" spans="7:28">
      <c r="G55" t="s">
        <v>97</v>
      </c>
      <c r="H55" s="73">
        <v>32.68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32.68</v>
      </c>
      <c r="W55">
        <v>32.68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0.67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0.67</v>
      </c>
      <c r="W67">
        <v>0</v>
      </c>
      <c r="X67">
        <v>0</v>
      </c>
      <c r="Y67">
        <v>0</v>
      </c>
      <c r="Z67">
        <v>0</v>
      </c>
      <c r="AA67">
        <v>0.67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0.28999999999999998</v>
      </c>
      <c r="N68" s="73">
        <v>0</v>
      </c>
      <c r="O68" s="46">
        <v>-40</v>
      </c>
      <c r="P68" s="46">
        <v>-105</v>
      </c>
      <c r="Q68" s="46">
        <v>0</v>
      </c>
      <c r="R68" s="46">
        <v>0</v>
      </c>
      <c r="S68" s="74">
        <v>0</v>
      </c>
      <c r="U68" s="73">
        <v>-145</v>
      </c>
      <c r="V68" s="74">
        <v>0.28999999999999998</v>
      </c>
      <c r="W68">
        <v>0</v>
      </c>
      <c r="X68">
        <v>-40</v>
      </c>
      <c r="Y68">
        <v>0</v>
      </c>
      <c r="Z68">
        <v>0</v>
      </c>
      <c r="AA68">
        <v>0.28999999999999998</v>
      </c>
      <c r="AB68">
        <v>-105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-10</v>
      </c>
      <c r="P69" s="46">
        <v>-76</v>
      </c>
      <c r="Q69" s="46">
        <v>0</v>
      </c>
      <c r="R69" s="46">
        <v>0</v>
      </c>
      <c r="S69" s="74">
        <v>0</v>
      </c>
      <c r="U69" s="73">
        <v>-86</v>
      </c>
      <c r="V69" s="74">
        <v>0</v>
      </c>
      <c r="W69">
        <v>0</v>
      </c>
      <c r="X69">
        <v>-10</v>
      </c>
      <c r="Y69">
        <v>0</v>
      </c>
      <c r="Z69">
        <v>0</v>
      </c>
      <c r="AA69">
        <v>0</v>
      </c>
      <c r="AB69">
        <v>-76</v>
      </c>
    </row>
    <row r="70" spans="7:28">
      <c r="G70" t="s">
        <v>112</v>
      </c>
      <c r="H70" s="73">
        <v>53.83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-68</v>
      </c>
      <c r="Q70" s="46">
        <v>0</v>
      </c>
      <c r="R70" s="46">
        <v>0</v>
      </c>
      <c r="S70" s="74">
        <v>0</v>
      </c>
      <c r="U70" s="73">
        <v>-68</v>
      </c>
      <c r="V70" s="74">
        <v>53.83</v>
      </c>
      <c r="W70">
        <v>53.83</v>
      </c>
      <c r="X70">
        <v>0</v>
      </c>
      <c r="Y70">
        <v>0</v>
      </c>
      <c r="Z70">
        <v>0</v>
      </c>
      <c r="AA70">
        <v>0</v>
      </c>
      <c r="AB70">
        <v>-68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-58</v>
      </c>
      <c r="Q71" s="46">
        <v>0</v>
      </c>
      <c r="R71" s="46">
        <v>0</v>
      </c>
      <c r="S71" s="74">
        <v>0</v>
      </c>
      <c r="U71" s="73">
        <v>-58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-58</v>
      </c>
    </row>
    <row r="72" spans="7:28">
      <c r="G72" t="s">
        <v>114</v>
      </c>
      <c r="H72" s="73">
        <v>35.840000000000003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-68</v>
      </c>
      <c r="Q72" s="46">
        <v>0</v>
      </c>
      <c r="R72" s="46">
        <v>0</v>
      </c>
      <c r="S72" s="74">
        <v>0</v>
      </c>
      <c r="U72" s="73">
        <v>-68</v>
      </c>
      <c r="V72" s="74">
        <v>35.840000000000003</v>
      </c>
      <c r="W72">
        <v>35.840000000000003</v>
      </c>
      <c r="X72">
        <v>0</v>
      </c>
      <c r="Y72">
        <v>0</v>
      </c>
      <c r="Z72">
        <v>0</v>
      </c>
      <c r="AA72">
        <v>0</v>
      </c>
      <c r="AB72">
        <v>-68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0.66</v>
      </c>
      <c r="N73" s="73">
        <v>0</v>
      </c>
      <c r="O73" s="46">
        <v>0</v>
      </c>
      <c r="P73" s="46">
        <v>-84</v>
      </c>
      <c r="Q73" s="46">
        <v>0</v>
      </c>
      <c r="R73" s="46">
        <v>0</v>
      </c>
      <c r="S73" s="74">
        <v>0</v>
      </c>
      <c r="U73" s="73">
        <v>-84</v>
      </c>
      <c r="V73" s="74">
        <v>0.66</v>
      </c>
      <c r="W73">
        <v>0</v>
      </c>
      <c r="X73">
        <v>0</v>
      </c>
      <c r="Y73">
        <v>0</v>
      </c>
      <c r="Z73">
        <v>0</v>
      </c>
      <c r="AA73">
        <v>0.66</v>
      </c>
      <c r="AB73">
        <v>-84</v>
      </c>
    </row>
    <row r="74" spans="7:28">
      <c r="G74" t="s">
        <v>116</v>
      </c>
      <c r="H74" s="73">
        <v>3.55</v>
      </c>
      <c r="I74" s="46">
        <v>0</v>
      </c>
      <c r="J74" s="46">
        <v>0</v>
      </c>
      <c r="K74" s="46">
        <v>0</v>
      </c>
      <c r="L74" s="46">
        <v>0</v>
      </c>
      <c r="M74" s="74">
        <v>0.56999999999999995</v>
      </c>
      <c r="N74" s="73">
        <v>0</v>
      </c>
      <c r="O74" s="46">
        <v>0</v>
      </c>
      <c r="P74" s="46">
        <v>-68</v>
      </c>
      <c r="Q74" s="46">
        <v>0</v>
      </c>
      <c r="R74" s="46">
        <v>0</v>
      </c>
      <c r="S74" s="74">
        <v>0</v>
      </c>
      <c r="U74" s="73">
        <v>-68</v>
      </c>
      <c r="V74" s="74">
        <v>4.12</v>
      </c>
      <c r="W74">
        <v>3.55</v>
      </c>
      <c r="X74">
        <v>0</v>
      </c>
      <c r="Y74">
        <v>0</v>
      </c>
      <c r="Z74">
        <v>0</v>
      </c>
      <c r="AA74">
        <v>0.56999999999999995</v>
      </c>
      <c r="AB74">
        <v>-68</v>
      </c>
    </row>
    <row r="75" spans="7:28">
      <c r="G75" t="s">
        <v>117</v>
      </c>
      <c r="H75" s="73">
        <v>0</v>
      </c>
      <c r="I75" s="46">
        <v>10.79</v>
      </c>
      <c r="J75" s="46">
        <v>0</v>
      </c>
      <c r="K75" s="46">
        <v>4.3099999999999996</v>
      </c>
      <c r="L75" s="46">
        <v>0</v>
      </c>
      <c r="M75" s="74">
        <v>1.66</v>
      </c>
      <c r="N75" s="73">
        <v>0</v>
      </c>
      <c r="O75" s="46">
        <v>0</v>
      </c>
      <c r="P75" s="46">
        <v>-35</v>
      </c>
      <c r="Q75" s="46">
        <v>0</v>
      </c>
      <c r="R75" s="46">
        <v>0</v>
      </c>
      <c r="S75" s="74">
        <v>0</v>
      </c>
      <c r="U75" s="73">
        <v>-35</v>
      </c>
      <c r="V75" s="74">
        <v>16.760000000000002</v>
      </c>
      <c r="W75">
        <v>0</v>
      </c>
      <c r="X75">
        <v>10.79</v>
      </c>
      <c r="Y75">
        <v>0</v>
      </c>
      <c r="Z75">
        <v>4.3099999999999996</v>
      </c>
      <c r="AA75">
        <v>1.66</v>
      </c>
      <c r="AB75">
        <v>-35</v>
      </c>
    </row>
    <row r="76" spans="7:28">
      <c r="G76" t="s">
        <v>118</v>
      </c>
      <c r="H76" s="73">
        <v>9.64</v>
      </c>
      <c r="I76" s="46">
        <v>15.65</v>
      </c>
      <c r="J76" s="46">
        <v>0</v>
      </c>
      <c r="K76" s="46">
        <v>4.45</v>
      </c>
      <c r="L76" s="46">
        <v>0</v>
      </c>
      <c r="M76" s="74">
        <v>0.82</v>
      </c>
      <c r="N76" s="73">
        <v>0</v>
      </c>
      <c r="O76" s="46">
        <v>0</v>
      </c>
      <c r="P76" s="46">
        <v>-18</v>
      </c>
      <c r="Q76" s="46">
        <v>0</v>
      </c>
      <c r="R76" s="46">
        <v>0</v>
      </c>
      <c r="S76" s="74">
        <v>0</v>
      </c>
      <c r="U76" s="73">
        <v>-18</v>
      </c>
      <c r="V76" s="74">
        <v>30.56</v>
      </c>
      <c r="W76">
        <v>9.64</v>
      </c>
      <c r="X76">
        <v>15.65</v>
      </c>
      <c r="Y76">
        <v>0</v>
      </c>
      <c r="Z76">
        <v>4.45</v>
      </c>
      <c r="AA76">
        <v>0.82</v>
      </c>
      <c r="AB76">
        <v>-18</v>
      </c>
    </row>
    <row r="77" spans="7:28">
      <c r="G77" t="s">
        <v>119</v>
      </c>
      <c r="H77" s="73">
        <v>59.65</v>
      </c>
      <c r="I77" s="46">
        <v>20.88</v>
      </c>
      <c r="J77" s="46">
        <v>1.49</v>
      </c>
      <c r="K77" s="46">
        <v>4.62</v>
      </c>
      <c r="L77" s="46">
        <v>0</v>
      </c>
      <c r="M77" s="74">
        <v>0.52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87.16</v>
      </c>
      <c r="W77">
        <v>59.65</v>
      </c>
      <c r="X77">
        <v>20.88</v>
      </c>
      <c r="Y77">
        <v>0</v>
      </c>
      <c r="Z77">
        <v>4.62</v>
      </c>
      <c r="AA77">
        <v>0.52</v>
      </c>
      <c r="AB77">
        <v>1.49</v>
      </c>
    </row>
    <row r="78" spans="7:28">
      <c r="G78" t="s">
        <v>120</v>
      </c>
      <c r="H78" s="73">
        <v>50.44</v>
      </c>
      <c r="I78" s="46">
        <v>12.69</v>
      </c>
      <c r="J78" s="46">
        <v>0</v>
      </c>
      <c r="K78" s="46">
        <v>4.18</v>
      </c>
      <c r="L78" s="46">
        <v>0</v>
      </c>
      <c r="M78" s="74">
        <v>0.57999999999999996</v>
      </c>
      <c r="N78" s="73">
        <v>0</v>
      </c>
      <c r="O78" s="46">
        <v>0</v>
      </c>
      <c r="P78" s="46">
        <v>-9</v>
      </c>
      <c r="Q78" s="46">
        <v>0</v>
      </c>
      <c r="R78" s="46">
        <v>0</v>
      </c>
      <c r="S78" s="74">
        <v>0</v>
      </c>
      <c r="U78" s="73">
        <v>-9</v>
      </c>
      <c r="V78" s="74">
        <v>67.89</v>
      </c>
      <c r="W78">
        <v>50.44</v>
      </c>
      <c r="X78">
        <v>12.69</v>
      </c>
      <c r="Y78">
        <v>0</v>
      </c>
      <c r="Z78">
        <v>4.18</v>
      </c>
      <c r="AA78">
        <v>0.57999999999999996</v>
      </c>
      <c r="AB78">
        <v>-9</v>
      </c>
    </row>
    <row r="79" spans="7:28">
      <c r="G79" t="s">
        <v>121</v>
      </c>
      <c r="H79" s="73">
        <v>62.76</v>
      </c>
      <c r="I79" s="46">
        <v>21.27</v>
      </c>
      <c r="J79" s="46">
        <v>0</v>
      </c>
      <c r="K79" s="46">
        <v>4.26</v>
      </c>
      <c r="L79" s="46">
        <v>0</v>
      </c>
      <c r="M79" s="74">
        <v>0.42</v>
      </c>
      <c r="N79" s="73">
        <v>0</v>
      </c>
      <c r="O79" s="46">
        <v>0</v>
      </c>
      <c r="P79" s="46">
        <v>-3</v>
      </c>
      <c r="Q79" s="46">
        <v>0</v>
      </c>
      <c r="R79" s="46">
        <v>0</v>
      </c>
      <c r="S79" s="74">
        <v>0</v>
      </c>
      <c r="U79" s="73">
        <v>-3</v>
      </c>
      <c r="V79" s="74">
        <v>88.71</v>
      </c>
      <c r="W79">
        <v>62.76</v>
      </c>
      <c r="X79">
        <v>21.27</v>
      </c>
      <c r="Y79">
        <v>0</v>
      </c>
      <c r="Z79">
        <v>4.26</v>
      </c>
      <c r="AA79">
        <v>0.42</v>
      </c>
      <c r="AB79">
        <v>-3</v>
      </c>
    </row>
    <row r="80" spans="7:28">
      <c r="G80" t="s">
        <v>122</v>
      </c>
      <c r="H80" s="73">
        <v>85.87</v>
      </c>
      <c r="I80" s="46">
        <v>24.97</v>
      </c>
      <c r="J80" s="46">
        <v>12.46</v>
      </c>
      <c r="K80" s="46">
        <v>4.13</v>
      </c>
      <c r="L80" s="46">
        <v>0</v>
      </c>
      <c r="M80" s="74">
        <v>0.65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128.08000000000001</v>
      </c>
      <c r="W80">
        <v>85.87</v>
      </c>
      <c r="X80">
        <v>24.97</v>
      </c>
      <c r="Y80">
        <v>0</v>
      </c>
      <c r="Z80">
        <v>4.13</v>
      </c>
      <c r="AA80">
        <v>0.65</v>
      </c>
      <c r="AB80">
        <v>12.46</v>
      </c>
    </row>
    <row r="81" spans="7:28">
      <c r="G81" t="s">
        <v>123</v>
      </c>
      <c r="H81" s="73">
        <v>125.68</v>
      </c>
      <c r="I81" s="46">
        <v>24.49</v>
      </c>
      <c r="J81" s="46">
        <v>7.81</v>
      </c>
      <c r="K81" s="46">
        <v>4.4000000000000004</v>
      </c>
      <c r="L81" s="46">
        <v>0</v>
      </c>
      <c r="M81" s="74">
        <v>2.13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164.51</v>
      </c>
      <c r="W81">
        <v>125.68</v>
      </c>
      <c r="X81">
        <v>24.49</v>
      </c>
      <c r="Y81">
        <v>0</v>
      </c>
      <c r="Z81">
        <v>4.4000000000000004</v>
      </c>
      <c r="AA81">
        <v>2.13</v>
      </c>
      <c r="AB81">
        <v>7.81</v>
      </c>
    </row>
    <row r="82" spans="7:28">
      <c r="G82" t="s">
        <v>124</v>
      </c>
      <c r="H82" s="73">
        <v>148.06</v>
      </c>
      <c r="I82" s="46">
        <v>21.26</v>
      </c>
      <c r="J82" s="46">
        <v>0</v>
      </c>
      <c r="K82" s="46">
        <v>4.71</v>
      </c>
      <c r="L82" s="46">
        <v>0</v>
      </c>
      <c r="M82" s="74">
        <v>2.2799999999999998</v>
      </c>
      <c r="N82" s="73">
        <v>0</v>
      </c>
      <c r="O82" s="46">
        <v>0</v>
      </c>
      <c r="P82" s="46">
        <v>-1</v>
      </c>
      <c r="Q82" s="46">
        <v>0</v>
      </c>
      <c r="R82" s="46">
        <v>0</v>
      </c>
      <c r="S82" s="74">
        <v>0</v>
      </c>
      <c r="U82" s="73">
        <v>-1</v>
      </c>
      <c r="V82" s="74">
        <v>176.31</v>
      </c>
      <c r="W82">
        <v>148.06</v>
      </c>
      <c r="X82">
        <v>21.26</v>
      </c>
      <c r="Y82">
        <v>0</v>
      </c>
      <c r="Z82">
        <v>4.71</v>
      </c>
      <c r="AA82">
        <v>2.2799999999999998</v>
      </c>
      <c r="AB82">
        <v>-1</v>
      </c>
    </row>
    <row r="83" spans="7:28">
      <c r="G83" t="s">
        <v>125</v>
      </c>
      <c r="H83" s="73">
        <v>434.46</v>
      </c>
      <c r="I83" s="46">
        <v>0</v>
      </c>
      <c r="J83" s="46">
        <v>0</v>
      </c>
      <c r="K83" s="46">
        <v>0</v>
      </c>
      <c r="L83" s="46">
        <v>0</v>
      </c>
      <c r="M83" s="74">
        <v>4.33</v>
      </c>
      <c r="N83" s="73">
        <v>0</v>
      </c>
      <c r="O83" s="46">
        <v>0</v>
      </c>
      <c r="P83" s="46">
        <v>-31</v>
      </c>
      <c r="Q83" s="46">
        <v>0</v>
      </c>
      <c r="R83" s="46">
        <v>0</v>
      </c>
      <c r="S83" s="74">
        <v>0</v>
      </c>
      <c r="U83" s="73">
        <v>-31</v>
      </c>
      <c r="V83" s="74">
        <v>438.79</v>
      </c>
      <c r="W83">
        <v>434.46</v>
      </c>
      <c r="X83">
        <v>0</v>
      </c>
      <c r="Y83">
        <v>0</v>
      </c>
      <c r="Z83">
        <v>0</v>
      </c>
      <c r="AA83">
        <v>4.33</v>
      </c>
      <c r="AB83">
        <v>-31</v>
      </c>
    </row>
    <row r="84" spans="7:28">
      <c r="G84" t="s">
        <v>126</v>
      </c>
      <c r="H84" s="73">
        <v>434.46</v>
      </c>
      <c r="I84" s="46">
        <v>0</v>
      </c>
      <c r="J84" s="46">
        <v>0</v>
      </c>
      <c r="K84" s="46">
        <v>0</v>
      </c>
      <c r="L84" s="46">
        <v>0</v>
      </c>
      <c r="M84" s="74">
        <v>2.5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436.96</v>
      </c>
      <c r="W84">
        <v>434.46</v>
      </c>
      <c r="X84">
        <v>0</v>
      </c>
      <c r="Y84">
        <v>0</v>
      </c>
      <c r="Z84">
        <v>0</v>
      </c>
      <c r="AA84">
        <v>2.5</v>
      </c>
      <c r="AB84">
        <v>0</v>
      </c>
    </row>
    <row r="85" spans="7:28">
      <c r="G85" t="s">
        <v>127</v>
      </c>
      <c r="H85" s="73">
        <v>375.83</v>
      </c>
      <c r="I85" s="46">
        <v>0</v>
      </c>
      <c r="J85" s="46">
        <v>0</v>
      </c>
      <c r="K85" s="46">
        <v>0</v>
      </c>
      <c r="L85" s="46">
        <v>0</v>
      </c>
      <c r="M85" s="74">
        <v>1.73</v>
      </c>
      <c r="N85" s="73">
        <v>0</v>
      </c>
      <c r="O85" s="46">
        <v>0</v>
      </c>
      <c r="P85" s="46">
        <v>-68</v>
      </c>
      <c r="Q85" s="46">
        <v>0</v>
      </c>
      <c r="R85" s="46">
        <v>0</v>
      </c>
      <c r="S85" s="74">
        <v>0</v>
      </c>
      <c r="U85" s="73">
        <v>-68</v>
      </c>
      <c r="V85" s="74">
        <v>377.56</v>
      </c>
      <c r="W85">
        <v>375.83</v>
      </c>
      <c r="X85">
        <v>0</v>
      </c>
      <c r="Y85">
        <v>0</v>
      </c>
      <c r="Z85">
        <v>0</v>
      </c>
      <c r="AA85">
        <v>1.73</v>
      </c>
      <c r="AB85">
        <v>-68</v>
      </c>
    </row>
    <row r="86" spans="7:28">
      <c r="G86" t="s">
        <v>128</v>
      </c>
      <c r="H86" s="73">
        <v>335.46</v>
      </c>
      <c r="I86" s="46">
        <v>0</v>
      </c>
      <c r="J86" s="46">
        <v>0</v>
      </c>
      <c r="K86" s="46">
        <v>0</v>
      </c>
      <c r="L86" s="46">
        <v>0</v>
      </c>
      <c r="M86" s="74">
        <v>1.92</v>
      </c>
      <c r="N86" s="73">
        <v>0</v>
      </c>
      <c r="O86" s="46">
        <v>0</v>
      </c>
      <c r="P86" s="46">
        <v>-68</v>
      </c>
      <c r="Q86" s="46">
        <v>0</v>
      </c>
      <c r="R86" s="46">
        <v>0</v>
      </c>
      <c r="S86" s="74">
        <v>0</v>
      </c>
      <c r="U86" s="73">
        <v>-68</v>
      </c>
      <c r="V86" s="74">
        <v>337.38</v>
      </c>
      <c r="W86">
        <v>335.46</v>
      </c>
      <c r="X86">
        <v>0</v>
      </c>
      <c r="Y86">
        <v>0</v>
      </c>
      <c r="Z86">
        <v>0</v>
      </c>
      <c r="AA86">
        <v>1.92</v>
      </c>
      <c r="AB86">
        <v>-68</v>
      </c>
    </row>
    <row r="87" spans="7:28">
      <c r="G87" t="s">
        <v>129</v>
      </c>
      <c r="H87" s="73">
        <v>252.8</v>
      </c>
      <c r="I87" s="46">
        <v>0</v>
      </c>
      <c r="J87" s="46">
        <v>0</v>
      </c>
      <c r="K87" s="46">
        <v>0</v>
      </c>
      <c r="L87" s="46">
        <v>0</v>
      </c>
      <c r="M87" s="74">
        <v>1.25</v>
      </c>
      <c r="N87" s="73">
        <v>0</v>
      </c>
      <c r="O87" s="46">
        <v>0</v>
      </c>
      <c r="P87" s="46">
        <v>-48</v>
      </c>
      <c r="Q87" s="46">
        <v>0</v>
      </c>
      <c r="R87" s="46">
        <v>0</v>
      </c>
      <c r="S87" s="74">
        <v>0</v>
      </c>
      <c r="U87" s="73">
        <v>-48</v>
      </c>
      <c r="V87" s="74">
        <v>254.05</v>
      </c>
      <c r="W87">
        <v>252.8</v>
      </c>
      <c r="X87">
        <v>0</v>
      </c>
      <c r="Y87">
        <v>0</v>
      </c>
      <c r="Z87">
        <v>0</v>
      </c>
      <c r="AA87">
        <v>1.25</v>
      </c>
      <c r="AB87">
        <v>-48</v>
      </c>
    </row>
    <row r="88" spans="7:28">
      <c r="G88" t="s">
        <v>130</v>
      </c>
      <c r="H88" s="73">
        <v>248.95</v>
      </c>
      <c r="I88" s="46">
        <v>0</v>
      </c>
      <c r="J88" s="46">
        <v>0</v>
      </c>
      <c r="K88" s="46">
        <v>0</v>
      </c>
      <c r="L88" s="46">
        <v>0</v>
      </c>
      <c r="M88" s="74">
        <v>3.27</v>
      </c>
      <c r="N88" s="73">
        <v>0</v>
      </c>
      <c r="O88" s="46">
        <v>0</v>
      </c>
      <c r="P88" s="46">
        <v>-48</v>
      </c>
      <c r="Q88" s="46">
        <v>0</v>
      </c>
      <c r="R88" s="46">
        <v>0</v>
      </c>
      <c r="S88" s="74">
        <v>0</v>
      </c>
      <c r="U88" s="73">
        <v>-48</v>
      </c>
      <c r="V88" s="74">
        <v>252.22</v>
      </c>
      <c r="W88">
        <v>248.95</v>
      </c>
      <c r="X88">
        <v>0</v>
      </c>
      <c r="Y88">
        <v>0</v>
      </c>
      <c r="Z88">
        <v>0</v>
      </c>
      <c r="AA88">
        <v>3.27</v>
      </c>
      <c r="AB88">
        <v>-48</v>
      </c>
    </row>
    <row r="89" spans="7:28">
      <c r="G89" t="s">
        <v>131</v>
      </c>
      <c r="H89" s="73">
        <v>235.49</v>
      </c>
      <c r="I89" s="46">
        <v>0</v>
      </c>
      <c r="J89" s="46">
        <v>0</v>
      </c>
      <c r="K89" s="46">
        <v>0</v>
      </c>
      <c r="L89" s="46">
        <v>0</v>
      </c>
      <c r="M89" s="74">
        <v>4.71</v>
      </c>
      <c r="N89" s="73">
        <v>0</v>
      </c>
      <c r="O89" s="46">
        <v>0</v>
      </c>
      <c r="P89" s="46">
        <v>-44</v>
      </c>
      <c r="Q89" s="46">
        <v>0</v>
      </c>
      <c r="R89" s="46">
        <v>0</v>
      </c>
      <c r="S89" s="74">
        <v>0</v>
      </c>
      <c r="U89" s="73">
        <v>-44</v>
      </c>
      <c r="V89" s="74">
        <v>240.2</v>
      </c>
      <c r="W89">
        <v>235.49</v>
      </c>
      <c r="X89">
        <v>0</v>
      </c>
      <c r="Y89">
        <v>0</v>
      </c>
      <c r="Z89">
        <v>0</v>
      </c>
      <c r="AA89">
        <v>4.71</v>
      </c>
      <c r="AB89">
        <v>-44</v>
      </c>
    </row>
    <row r="90" spans="7:28">
      <c r="G90" t="s">
        <v>132</v>
      </c>
      <c r="H90" s="73">
        <v>335.46</v>
      </c>
      <c r="I90" s="46">
        <v>0</v>
      </c>
      <c r="J90" s="46">
        <v>0</v>
      </c>
      <c r="K90" s="46">
        <v>0</v>
      </c>
      <c r="L90" s="46">
        <v>0</v>
      </c>
      <c r="M90" s="74">
        <v>2.31</v>
      </c>
      <c r="N90" s="73">
        <v>0</v>
      </c>
      <c r="O90" s="46">
        <v>-5</v>
      </c>
      <c r="P90" s="46">
        <v>0</v>
      </c>
      <c r="Q90" s="46">
        <v>0</v>
      </c>
      <c r="R90" s="46">
        <v>0</v>
      </c>
      <c r="S90" s="74">
        <v>0</v>
      </c>
      <c r="U90" s="73">
        <v>-5</v>
      </c>
      <c r="V90" s="74">
        <v>337.77</v>
      </c>
      <c r="W90">
        <v>335.46</v>
      </c>
      <c r="X90">
        <v>-5</v>
      </c>
      <c r="Y90">
        <v>0</v>
      </c>
      <c r="Z90">
        <v>0</v>
      </c>
      <c r="AA90">
        <v>2.31</v>
      </c>
      <c r="AB90">
        <v>0</v>
      </c>
    </row>
    <row r="91" spans="7:28">
      <c r="G91" t="s">
        <v>133</v>
      </c>
      <c r="H91" s="73">
        <v>316.23</v>
      </c>
      <c r="I91" s="46">
        <v>0</v>
      </c>
      <c r="J91" s="46">
        <v>0</v>
      </c>
      <c r="K91" s="46">
        <v>0</v>
      </c>
      <c r="L91" s="46">
        <v>0</v>
      </c>
      <c r="M91" s="74">
        <v>1.83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318.06</v>
      </c>
      <c r="W91">
        <v>316.23</v>
      </c>
      <c r="X91">
        <v>0</v>
      </c>
      <c r="Y91">
        <v>0</v>
      </c>
      <c r="Z91">
        <v>0</v>
      </c>
      <c r="AA91">
        <v>1.83</v>
      </c>
      <c r="AB91">
        <v>0</v>
      </c>
    </row>
    <row r="92" spans="7:28">
      <c r="G92" t="s">
        <v>134</v>
      </c>
      <c r="H92" s="73">
        <v>253.76</v>
      </c>
      <c r="I92" s="46">
        <v>0</v>
      </c>
      <c r="J92" s="46">
        <v>0</v>
      </c>
      <c r="K92" s="46">
        <v>0</v>
      </c>
      <c r="L92" s="46">
        <v>0</v>
      </c>
      <c r="M92" s="74">
        <v>4.13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257.89</v>
      </c>
      <c r="W92">
        <v>253.76</v>
      </c>
      <c r="X92">
        <v>0</v>
      </c>
      <c r="Y92">
        <v>0</v>
      </c>
      <c r="Z92">
        <v>0</v>
      </c>
      <c r="AA92">
        <v>4.13</v>
      </c>
      <c r="AB92">
        <v>0</v>
      </c>
    </row>
    <row r="93" spans="7:28">
      <c r="G93" t="s">
        <v>135</v>
      </c>
      <c r="H93" s="73">
        <v>199.93</v>
      </c>
      <c r="I93" s="46">
        <v>0</v>
      </c>
      <c r="J93" s="46">
        <v>0</v>
      </c>
      <c r="K93" s="46">
        <v>0</v>
      </c>
      <c r="L93" s="46">
        <v>0</v>
      </c>
      <c r="M93" s="74">
        <v>4.71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204.64</v>
      </c>
      <c r="W93">
        <v>199.93</v>
      </c>
      <c r="X93">
        <v>0</v>
      </c>
      <c r="Y93">
        <v>0</v>
      </c>
      <c r="Z93">
        <v>0</v>
      </c>
      <c r="AA93">
        <v>4.71</v>
      </c>
      <c r="AB93">
        <v>0</v>
      </c>
    </row>
    <row r="94" spans="7:28">
      <c r="G94" t="s">
        <v>136</v>
      </c>
      <c r="H94" s="73">
        <v>157.63</v>
      </c>
      <c r="I94" s="46">
        <v>0</v>
      </c>
      <c r="J94" s="46">
        <v>0</v>
      </c>
      <c r="K94" s="46">
        <v>0</v>
      </c>
      <c r="L94" s="46">
        <v>0</v>
      </c>
      <c r="M94" s="74">
        <v>2.79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160.41999999999999</v>
      </c>
      <c r="W94">
        <v>157.63</v>
      </c>
      <c r="X94">
        <v>0</v>
      </c>
      <c r="Y94">
        <v>0</v>
      </c>
      <c r="Z94">
        <v>0</v>
      </c>
      <c r="AA94">
        <v>2.79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0.57999999999999996</v>
      </c>
      <c r="N95" s="73">
        <v>0</v>
      </c>
      <c r="O95" s="46">
        <v>0</v>
      </c>
      <c r="P95" s="46">
        <v>-8</v>
      </c>
      <c r="Q95" s="46">
        <v>0</v>
      </c>
      <c r="R95" s="46">
        <v>0</v>
      </c>
      <c r="S95" s="74">
        <v>0</v>
      </c>
      <c r="U95" s="73">
        <v>-8</v>
      </c>
      <c r="V95" s="74">
        <v>0.57999999999999996</v>
      </c>
      <c r="W95">
        <v>0</v>
      </c>
      <c r="X95">
        <v>0</v>
      </c>
      <c r="Y95">
        <v>0</v>
      </c>
      <c r="Z95">
        <v>0</v>
      </c>
      <c r="AA95">
        <v>0.57999999999999996</v>
      </c>
      <c r="AB95">
        <v>-8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0.77</v>
      </c>
      <c r="N96" s="73">
        <v>0</v>
      </c>
      <c r="O96" s="46">
        <v>-27</v>
      </c>
      <c r="P96" s="46">
        <v>-42</v>
      </c>
      <c r="Q96" s="46">
        <v>0</v>
      </c>
      <c r="R96" s="46">
        <v>0</v>
      </c>
      <c r="S96" s="74">
        <v>0</v>
      </c>
      <c r="U96" s="73">
        <v>-69</v>
      </c>
      <c r="V96" s="74">
        <v>0.77</v>
      </c>
      <c r="W96">
        <v>0</v>
      </c>
      <c r="X96">
        <v>-27</v>
      </c>
      <c r="Y96">
        <v>0</v>
      </c>
      <c r="Z96">
        <v>0</v>
      </c>
      <c r="AA96">
        <v>0.77</v>
      </c>
      <c r="AB96">
        <v>-42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0.77</v>
      </c>
      <c r="N97" s="73">
        <v>0</v>
      </c>
      <c r="O97" s="46">
        <v>-62</v>
      </c>
      <c r="P97" s="46">
        <v>-78</v>
      </c>
      <c r="Q97" s="46">
        <v>0</v>
      </c>
      <c r="R97" s="46">
        <v>0</v>
      </c>
      <c r="S97" s="74">
        <v>0</v>
      </c>
      <c r="U97" s="73">
        <v>-140</v>
      </c>
      <c r="V97" s="74">
        <v>0.77</v>
      </c>
      <c r="W97">
        <v>0</v>
      </c>
      <c r="X97">
        <v>-62</v>
      </c>
      <c r="Y97">
        <v>0</v>
      </c>
      <c r="Z97">
        <v>0</v>
      </c>
      <c r="AA97">
        <v>0.77</v>
      </c>
      <c r="AB97">
        <v>-78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1.1499999999999999</v>
      </c>
      <c r="N98" s="73">
        <v>0</v>
      </c>
      <c r="O98" s="46">
        <v>-97</v>
      </c>
      <c r="P98" s="46">
        <v>-108</v>
      </c>
      <c r="Q98" s="46">
        <v>0</v>
      </c>
      <c r="R98" s="46">
        <v>0</v>
      </c>
      <c r="S98" s="74">
        <v>0</v>
      </c>
      <c r="U98" s="73">
        <v>-205</v>
      </c>
      <c r="V98" s="74">
        <v>1.1499999999999999</v>
      </c>
      <c r="W98">
        <v>0</v>
      </c>
      <c r="X98">
        <v>-97</v>
      </c>
      <c r="Y98">
        <v>0</v>
      </c>
      <c r="Z98">
        <v>0</v>
      </c>
      <c r="AA98">
        <v>1.1499999999999999</v>
      </c>
      <c r="AB98">
        <v>-108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1.6721250000000003</v>
      </c>
      <c r="I99" s="69">
        <f t="shared" ref="I99:BQ99" si="1">SUM(I3:I98)/4000</f>
        <v>6.2030000000000002E-2</v>
      </c>
      <c r="J99" s="69">
        <f t="shared" si="1"/>
        <v>0.40676249999999997</v>
      </c>
      <c r="K99" s="69">
        <f t="shared" si="1"/>
        <v>1.4494999999999999E-2</v>
      </c>
      <c r="L99" s="69">
        <f t="shared" si="1"/>
        <v>1.7274999999999999E-2</v>
      </c>
      <c r="M99" s="69">
        <f t="shared" si="1"/>
        <v>1.6497500000000002E-2</v>
      </c>
      <c r="N99" s="68">
        <f t="shared" si="1"/>
        <v>0</v>
      </c>
      <c r="O99" s="69">
        <f t="shared" si="1"/>
        <v>-1.9802500000000001</v>
      </c>
      <c r="P99" s="69">
        <f t="shared" si="1"/>
        <v>-2.2014999999999998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-4.1817500000000001</v>
      </c>
      <c r="V99" s="70">
        <f t="shared" si="1"/>
        <v>2.189185000000001</v>
      </c>
      <c r="W99">
        <f t="shared" si="1"/>
        <v>1.6721250000000003</v>
      </c>
      <c r="X99">
        <f t="shared" si="1"/>
        <v>-1.9182200000000003</v>
      </c>
      <c r="Y99">
        <f t="shared" si="1"/>
        <v>1.7274999999999999E-2</v>
      </c>
      <c r="Z99">
        <f t="shared" si="1"/>
        <v>1.4494999999999999E-2</v>
      </c>
      <c r="AA99">
        <f t="shared" si="1"/>
        <v>1.6497500000000002E-2</v>
      </c>
      <c r="AB99">
        <f t="shared" si="1"/>
        <v>-1.7947374999999997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N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529</v>
      </c>
      <c r="X1" t="s">
        <v>531</v>
      </c>
      <c r="Y1" t="s">
        <v>145</v>
      </c>
      <c r="Z1" t="s">
        <v>535</v>
      </c>
      <c r="AA1" t="s">
        <v>537</v>
      </c>
      <c r="AB1" t="s">
        <v>145</v>
      </c>
      <c r="AC1" t="s">
        <v>541</v>
      </c>
      <c r="AD1" t="s">
        <v>145</v>
      </c>
      <c r="AE1" t="s">
        <v>544</v>
      </c>
      <c r="AF1" t="s">
        <v>546</v>
      </c>
      <c r="AG1" t="s">
        <v>145</v>
      </c>
      <c r="AH1" t="s">
        <v>549</v>
      </c>
      <c r="AI1" t="s">
        <v>551</v>
      </c>
      <c r="AJ1" t="s">
        <v>551</v>
      </c>
      <c r="AK1" t="s">
        <v>537</v>
      </c>
      <c r="AL1" t="s">
        <v>555</v>
      </c>
      <c r="AM1" t="s">
        <v>557</v>
      </c>
      <c r="AN1" t="s">
        <v>145</v>
      </c>
      <c r="AO1" t="s">
        <v>560</v>
      </c>
      <c r="AP1" t="s">
        <v>546</v>
      </c>
      <c r="AQ1" t="s">
        <v>146</v>
      </c>
      <c r="AR1" t="s">
        <v>565</v>
      </c>
      <c r="AS1" t="s">
        <v>567</v>
      </c>
      <c r="AT1" t="s">
        <v>569</v>
      </c>
      <c r="AU1" t="s">
        <v>571</v>
      </c>
      <c r="AV1" t="s">
        <v>573</v>
      </c>
      <c r="AW1" t="s">
        <v>145</v>
      </c>
      <c r="AX1" t="s">
        <v>146</v>
      </c>
      <c r="AY1" t="s">
        <v>578</v>
      </c>
      <c r="AZ1" t="s">
        <v>580</v>
      </c>
      <c r="BA1" t="s">
        <v>146</v>
      </c>
      <c r="BB1" t="s">
        <v>583</v>
      </c>
    </row>
    <row r="2" spans="1:5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45319</v>
      </c>
      <c r="W2" s="28" t="s">
        <v>369</v>
      </c>
      <c r="X2" t="s">
        <v>148</v>
      </c>
      <c r="Y2" t="s">
        <v>533</v>
      </c>
      <c r="Z2" t="s">
        <v>358</v>
      </c>
      <c r="AA2" t="s">
        <v>148</v>
      </c>
      <c r="AB2" t="s">
        <v>539</v>
      </c>
      <c r="AC2" t="s">
        <v>369</v>
      </c>
      <c r="AD2" t="s">
        <v>539</v>
      </c>
      <c r="AE2" t="s">
        <v>148</v>
      </c>
      <c r="AF2" t="s">
        <v>148</v>
      </c>
      <c r="AG2" t="s">
        <v>533</v>
      </c>
      <c r="AH2" t="s">
        <v>146</v>
      </c>
      <c r="AI2" t="s">
        <v>148</v>
      </c>
      <c r="AJ2" t="s">
        <v>148</v>
      </c>
      <c r="AK2" t="s">
        <v>148</v>
      </c>
      <c r="AL2" t="s">
        <v>148</v>
      </c>
      <c r="AM2" t="s">
        <v>148</v>
      </c>
      <c r="AN2" t="s">
        <v>539</v>
      </c>
      <c r="AO2" t="s">
        <v>145</v>
      </c>
      <c r="AP2" t="s">
        <v>148</v>
      </c>
      <c r="AQ2" t="s">
        <v>563</v>
      </c>
      <c r="AR2" t="s">
        <v>148</v>
      </c>
      <c r="AS2" t="s">
        <v>148</v>
      </c>
      <c r="AT2" t="s">
        <v>146</v>
      </c>
      <c r="AU2" t="s">
        <v>149</v>
      </c>
      <c r="AV2" t="s">
        <v>145</v>
      </c>
      <c r="AW2" t="s">
        <v>539</v>
      </c>
      <c r="AX2" t="s">
        <v>576</v>
      </c>
      <c r="AY2" t="s">
        <v>145</v>
      </c>
      <c r="AZ2" t="s">
        <v>149</v>
      </c>
      <c r="BA2" t="s">
        <v>539</v>
      </c>
      <c r="BB2" t="s">
        <v>146</v>
      </c>
    </row>
    <row r="3" spans="1:54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0.38</v>
      </c>
      <c r="I3" s="53">
        <v>0</v>
      </c>
      <c r="J3" s="53">
        <v>1.37</v>
      </c>
      <c r="K3" s="53">
        <v>108.13000000000001</v>
      </c>
      <c r="L3" s="53">
        <v>5.77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W3">
        <v>5.77</v>
      </c>
      <c r="X3">
        <v>9.61</v>
      </c>
      <c r="Y3">
        <v>0</v>
      </c>
      <c r="Z3">
        <v>0.38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8.17</v>
      </c>
      <c r="AL3">
        <v>5.77</v>
      </c>
      <c r="AM3">
        <v>6.73</v>
      </c>
      <c r="AN3">
        <v>158.47999999999999</v>
      </c>
      <c r="AO3">
        <v>0</v>
      </c>
      <c r="AP3">
        <v>11.53</v>
      </c>
      <c r="AQ3">
        <v>0</v>
      </c>
      <c r="AR3">
        <v>48.06</v>
      </c>
      <c r="AS3">
        <v>18.260000000000002</v>
      </c>
      <c r="AT3">
        <v>0</v>
      </c>
      <c r="AU3">
        <v>1.37</v>
      </c>
      <c r="AV3">
        <v>0</v>
      </c>
      <c r="AW3">
        <v>59.55</v>
      </c>
      <c r="AX3">
        <v>50</v>
      </c>
      <c r="AY3">
        <v>0</v>
      </c>
      <c r="AZ3">
        <v>0</v>
      </c>
      <c r="BA3">
        <v>25.49</v>
      </c>
      <c r="BB3">
        <v>0</v>
      </c>
    </row>
    <row r="4" spans="1:54">
      <c r="A4" t="s">
        <v>234</v>
      </c>
      <c r="B4" t="s">
        <v>226</v>
      </c>
      <c r="C4" t="s">
        <v>228</v>
      </c>
      <c r="G4" t="s">
        <v>46</v>
      </c>
      <c r="H4" s="73">
        <v>0.38</v>
      </c>
      <c r="I4" s="46">
        <v>0</v>
      </c>
      <c r="J4" s="46">
        <v>1.37</v>
      </c>
      <c r="K4" s="46">
        <v>108.13000000000001</v>
      </c>
      <c r="L4" s="46">
        <v>5.77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W4">
        <v>5.77</v>
      </c>
      <c r="X4">
        <v>9.61</v>
      </c>
      <c r="Y4">
        <v>0</v>
      </c>
      <c r="Z4">
        <v>0.38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8.17</v>
      </c>
      <c r="AL4">
        <v>5.77</v>
      </c>
      <c r="AM4">
        <v>6.73</v>
      </c>
      <c r="AN4">
        <v>158.47999999999999</v>
      </c>
      <c r="AO4">
        <v>0</v>
      </c>
      <c r="AP4">
        <v>11.53</v>
      </c>
      <c r="AQ4">
        <v>0</v>
      </c>
      <c r="AR4">
        <v>48.06</v>
      </c>
      <c r="AS4">
        <v>18.260000000000002</v>
      </c>
      <c r="AT4">
        <v>0</v>
      </c>
      <c r="AU4">
        <v>1.37</v>
      </c>
      <c r="AV4">
        <v>0</v>
      </c>
      <c r="AW4">
        <v>59.55</v>
      </c>
      <c r="AX4">
        <v>50</v>
      </c>
      <c r="AY4">
        <v>0</v>
      </c>
      <c r="AZ4">
        <v>0</v>
      </c>
      <c r="BA4">
        <v>25.49</v>
      </c>
      <c r="BB4">
        <v>0</v>
      </c>
    </row>
    <row r="5" spans="1:54">
      <c r="A5" t="s">
        <v>235</v>
      </c>
      <c r="B5" t="s">
        <v>227</v>
      </c>
      <c r="C5" t="s">
        <v>229</v>
      </c>
      <c r="G5" t="s">
        <v>47</v>
      </c>
      <c r="H5" s="73">
        <v>0.38</v>
      </c>
      <c r="I5" s="46">
        <v>0</v>
      </c>
      <c r="J5" s="46">
        <v>1.37</v>
      </c>
      <c r="K5" s="46">
        <v>108.13000000000001</v>
      </c>
      <c r="L5" s="46">
        <v>5.77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W5">
        <v>5.77</v>
      </c>
      <c r="X5">
        <v>9.61</v>
      </c>
      <c r="Y5">
        <v>0</v>
      </c>
      <c r="Z5">
        <v>0.38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8.17</v>
      </c>
      <c r="AL5">
        <v>5.77</v>
      </c>
      <c r="AM5">
        <v>6.73</v>
      </c>
      <c r="AN5">
        <v>158.47999999999999</v>
      </c>
      <c r="AO5">
        <v>0</v>
      </c>
      <c r="AP5">
        <v>11.53</v>
      </c>
      <c r="AQ5">
        <v>0</v>
      </c>
      <c r="AR5">
        <v>48.06</v>
      </c>
      <c r="AS5">
        <v>18.260000000000002</v>
      </c>
      <c r="AT5">
        <v>0</v>
      </c>
      <c r="AU5">
        <v>1.37</v>
      </c>
      <c r="AV5">
        <v>0</v>
      </c>
      <c r="AW5">
        <v>59.55</v>
      </c>
      <c r="AX5">
        <v>50</v>
      </c>
      <c r="AY5">
        <v>0</v>
      </c>
      <c r="AZ5">
        <v>0</v>
      </c>
      <c r="BA5">
        <v>25.49</v>
      </c>
      <c r="BB5">
        <v>0</v>
      </c>
    </row>
    <row r="6" spans="1:54">
      <c r="A6" t="s">
        <v>236</v>
      </c>
      <c r="B6" t="s">
        <v>258</v>
      </c>
      <c r="C6" t="s">
        <v>230</v>
      </c>
      <c r="G6" t="s">
        <v>48</v>
      </c>
      <c r="H6" s="73">
        <v>0.38</v>
      </c>
      <c r="I6" s="46">
        <v>0</v>
      </c>
      <c r="J6" s="46">
        <v>1.37</v>
      </c>
      <c r="K6" s="46">
        <v>108.13000000000001</v>
      </c>
      <c r="L6" s="46">
        <v>5.77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5.77</v>
      </c>
      <c r="X6">
        <v>9.61</v>
      </c>
      <c r="Y6">
        <v>0</v>
      </c>
      <c r="Z6">
        <v>0.38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8.17</v>
      </c>
      <c r="AL6">
        <v>5.77</v>
      </c>
      <c r="AM6">
        <v>6.73</v>
      </c>
      <c r="AN6">
        <v>158.47999999999999</v>
      </c>
      <c r="AO6">
        <v>0</v>
      </c>
      <c r="AP6">
        <v>11.53</v>
      </c>
      <c r="AQ6">
        <v>0</v>
      </c>
      <c r="AR6">
        <v>48.06</v>
      </c>
      <c r="AS6">
        <v>18.260000000000002</v>
      </c>
      <c r="AT6">
        <v>0</v>
      </c>
      <c r="AU6">
        <v>1.37</v>
      </c>
      <c r="AV6">
        <v>0</v>
      </c>
      <c r="AW6">
        <v>59.55</v>
      </c>
      <c r="AX6">
        <v>50</v>
      </c>
      <c r="AY6">
        <v>0</v>
      </c>
      <c r="AZ6">
        <v>0</v>
      </c>
      <c r="BA6">
        <v>25.49</v>
      </c>
      <c r="BB6">
        <v>0</v>
      </c>
    </row>
    <row r="7" spans="1:54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1.29</v>
      </c>
      <c r="K7" s="46">
        <v>108.13000000000001</v>
      </c>
      <c r="L7" s="46">
        <v>5.77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5.77</v>
      </c>
      <c r="X7">
        <v>9.61</v>
      </c>
      <c r="Y7">
        <v>0</v>
      </c>
      <c r="Z7">
        <v>0.38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8.17</v>
      </c>
      <c r="AL7">
        <v>5.77</v>
      </c>
      <c r="AM7">
        <v>6.73</v>
      </c>
      <c r="AN7">
        <v>158.47999999999999</v>
      </c>
      <c r="AO7">
        <v>0</v>
      </c>
      <c r="AP7">
        <v>11.53</v>
      </c>
      <c r="AQ7">
        <v>0</v>
      </c>
      <c r="AR7">
        <v>48.06</v>
      </c>
      <c r="AS7">
        <v>18.260000000000002</v>
      </c>
      <c r="AT7">
        <v>0</v>
      </c>
      <c r="AU7">
        <v>1.29</v>
      </c>
      <c r="AV7">
        <v>0</v>
      </c>
      <c r="AW7">
        <v>59.55</v>
      </c>
      <c r="AX7">
        <v>50</v>
      </c>
      <c r="AY7">
        <v>0</v>
      </c>
      <c r="AZ7">
        <v>0</v>
      </c>
      <c r="BA7">
        <v>25.49</v>
      </c>
      <c r="BB7">
        <v>0</v>
      </c>
    </row>
    <row r="8" spans="1:54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1.29</v>
      </c>
      <c r="K8" s="46">
        <v>108.13000000000001</v>
      </c>
      <c r="L8" s="46">
        <v>5.77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5.77</v>
      </c>
      <c r="X8">
        <v>9.61</v>
      </c>
      <c r="Y8">
        <v>0</v>
      </c>
      <c r="Z8">
        <v>0.38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8.17</v>
      </c>
      <c r="AL8">
        <v>5.77</v>
      </c>
      <c r="AM8">
        <v>6.73</v>
      </c>
      <c r="AN8">
        <v>158.47999999999999</v>
      </c>
      <c r="AO8">
        <v>0</v>
      </c>
      <c r="AP8">
        <v>11.53</v>
      </c>
      <c r="AQ8">
        <v>0</v>
      </c>
      <c r="AR8">
        <v>48.06</v>
      </c>
      <c r="AS8">
        <v>18.260000000000002</v>
      </c>
      <c r="AT8">
        <v>0</v>
      </c>
      <c r="AU8">
        <v>1.29</v>
      </c>
      <c r="AV8">
        <v>0</v>
      </c>
      <c r="AW8">
        <v>59.55</v>
      </c>
      <c r="AX8">
        <v>50</v>
      </c>
      <c r="AY8">
        <v>0</v>
      </c>
      <c r="AZ8">
        <v>0</v>
      </c>
      <c r="BA8">
        <v>25.49</v>
      </c>
      <c r="BB8">
        <v>0</v>
      </c>
    </row>
    <row r="9" spans="1:54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1.29</v>
      </c>
      <c r="K9" s="46">
        <v>108.13000000000001</v>
      </c>
      <c r="L9" s="46">
        <v>5.77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5.77</v>
      </c>
      <c r="X9">
        <v>9.61</v>
      </c>
      <c r="Y9">
        <v>0</v>
      </c>
      <c r="Z9">
        <v>0.38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8.17</v>
      </c>
      <c r="AL9">
        <v>5.77</v>
      </c>
      <c r="AM9">
        <v>6.73</v>
      </c>
      <c r="AN9">
        <v>158.47999999999999</v>
      </c>
      <c r="AO9">
        <v>0</v>
      </c>
      <c r="AP9">
        <v>11.53</v>
      </c>
      <c r="AQ9">
        <v>0</v>
      </c>
      <c r="AR9">
        <v>48.06</v>
      </c>
      <c r="AS9">
        <v>18.260000000000002</v>
      </c>
      <c r="AT9">
        <v>0</v>
      </c>
      <c r="AU9">
        <v>1.29</v>
      </c>
      <c r="AV9">
        <v>0</v>
      </c>
      <c r="AW9">
        <v>59.55</v>
      </c>
      <c r="AX9">
        <v>50</v>
      </c>
      <c r="AY9">
        <v>0</v>
      </c>
      <c r="AZ9">
        <v>0</v>
      </c>
      <c r="BA9">
        <v>25.49</v>
      </c>
      <c r="BB9">
        <v>0</v>
      </c>
    </row>
    <row r="10" spans="1:54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1.29</v>
      </c>
      <c r="K10" s="46">
        <v>108.13000000000001</v>
      </c>
      <c r="L10" s="46">
        <v>5.77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5.77</v>
      </c>
      <c r="X10">
        <v>9.61</v>
      </c>
      <c r="Y10">
        <v>0</v>
      </c>
      <c r="Z10">
        <v>0.38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8.17</v>
      </c>
      <c r="AL10">
        <v>5.77</v>
      </c>
      <c r="AM10">
        <v>6.73</v>
      </c>
      <c r="AN10">
        <v>158.47999999999999</v>
      </c>
      <c r="AO10">
        <v>0</v>
      </c>
      <c r="AP10">
        <v>11.53</v>
      </c>
      <c r="AQ10">
        <v>0</v>
      </c>
      <c r="AR10">
        <v>48.06</v>
      </c>
      <c r="AS10">
        <v>18.260000000000002</v>
      </c>
      <c r="AT10">
        <v>0</v>
      </c>
      <c r="AU10">
        <v>1.29</v>
      </c>
      <c r="AV10">
        <v>0</v>
      </c>
      <c r="AW10">
        <v>59.55</v>
      </c>
      <c r="AX10">
        <v>50</v>
      </c>
      <c r="AY10">
        <v>0</v>
      </c>
      <c r="AZ10">
        <v>0</v>
      </c>
      <c r="BA10">
        <v>25.49</v>
      </c>
      <c r="BB10">
        <v>0</v>
      </c>
    </row>
    <row r="11" spans="1:54">
      <c r="A11" t="s">
        <v>240</v>
      </c>
      <c r="C11" t="s">
        <v>316</v>
      </c>
      <c r="G11" t="s">
        <v>53</v>
      </c>
      <c r="H11" s="73">
        <v>0.38</v>
      </c>
      <c r="I11" s="46">
        <v>0</v>
      </c>
      <c r="J11" s="46">
        <v>1.29</v>
      </c>
      <c r="K11" s="46">
        <v>108.13000000000001</v>
      </c>
      <c r="L11" s="46">
        <v>5.77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5.77</v>
      </c>
      <c r="X11">
        <v>9.61</v>
      </c>
      <c r="Y11">
        <v>0</v>
      </c>
      <c r="Z11">
        <v>0.38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8.17</v>
      </c>
      <c r="AL11">
        <v>5.77</v>
      </c>
      <c r="AM11">
        <v>6.73</v>
      </c>
      <c r="AN11">
        <v>158.47999999999999</v>
      </c>
      <c r="AO11">
        <v>0</v>
      </c>
      <c r="AP11">
        <v>11.53</v>
      </c>
      <c r="AQ11">
        <v>0</v>
      </c>
      <c r="AR11">
        <v>48.06</v>
      </c>
      <c r="AS11">
        <v>18.260000000000002</v>
      </c>
      <c r="AT11">
        <v>0</v>
      </c>
      <c r="AU11">
        <v>1.29</v>
      </c>
      <c r="AV11">
        <v>0</v>
      </c>
      <c r="AW11">
        <v>59.55</v>
      </c>
      <c r="AX11">
        <v>50</v>
      </c>
      <c r="AY11">
        <v>0</v>
      </c>
      <c r="AZ11">
        <v>0</v>
      </c>
      <c r="BA11">
        <v>25.49</v>
      </c>
      <c r="BB11">
        <v>0</v>
      </c>
    </row>
    <row r="12" spans="1:54">
      <c r="A12" t="s">
        <v>241</v>
      </c>
      <c r="C12" t="s">
        <v>336</v>
      </c>
      <c r="G12" t="s">
        <v>54</v>
      </c>
      <c r="H12" s="73">
        <v>0.38</v>
      </c>
      <c r="I12" s="46">
        <v>0</v>
      </c>
      <c r="J12" s="46">
        <v>1.29</v>
      </c>
      <c r="K12" s="46">
        <v>108.13000000000001</v>
      </c>
      <c r="L12" s="46">
        <v>5.77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5.77</v>
      </c>
      <c r="X12">
        <v>9.61</v>
      </c>
      <c r="Y12">
        <v>0</v>
      </c>
      <c r="Z12">
        <v>0.38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8.17</v>
      </c>
      <c r="AL12">
        <v>5.77</v>
      </c>
      <c r="AM12">
        <v>6.73</v>
      </c>
      <c r="AN12">
        <v>158.47999999999999</v>
      </c>
      <c r="AO12">
        <v>0</v>
      </c>
      <c r="AP12">
        <v>11.53</v>
      </c>
      <c r="AQ12">
        <v>0</v>
      </c>
      <c r="AR12">
        <v>48.06</v>
      </c>
      <c r="AS12">
        <v>18.260000000000002</v>
      </c>
      <c r="AT12">
        <v>0</v>
      </c>
      <c r="AU12">
        <v>1.29</v>
      </c>
      <c r="AV12">
        <v>0</v>
      </c>
      <c r="AW12">
        <v>59.55</v>
      </c>
      <c r="AX12">
        <v>50</v>
      </c>
      <c r="AY12">
        <v>0</v>
      </c>
      <c r="AZ12">
        <v>0</v>
      </c>
      <c r="BA12">
        <v>25.49</v>
      </c>
      <c r="BB12">
        <v>0</v>
      </c>
    </row>
    <row r="13" spans="1:54">
      <c r="A13" t="s">
        <v>242</v>
      </c>
      <c r="G13" t="s">
        <v>55</v>
      </c>
      <c r="H13" s="73">
        <v>0.38</v>
      </c>
      <c r="I13" s="46">
        <v>0</v>
      </c>
      <c r="J13" s="46">
        <v>1.29</v>
      </c>
      <c r="K13" s="46">
        <v>108.13000000000001</v>
      </c>
      <c r="L13" s="46">
        <v>5.77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5.77</v>
      </c>
      <c r="X13">
        <v>9.61</v>
      </c>
      <c r="Y13">
        <v>0</v>
      </c>
      <c r="Z13">
        <v>0.38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8.17</v>
      </c>
      <c r="AL13">
        <v>5.77</v>
      </c>
      <c r="AM13">
        <v>6.73</v>
      </c>
      <c r="AN13">
        <v>158.47999999999999</v>
      </c>
      <c r="AO13">
        <v>0</v>
      </c>
      <c r="AP13">
        <v>11.53</v>
      </c>
      <c r="AQ13">
        <v>0</v>
      </c>
      <c r="AR13">
        <v>48.06</v>
      </c>
      <c r="AS13">
        <v>18.260000000000002</v>
      </c>
      <c r="AT13">
        <v>0</v>
      </c>
      <c r="AU13">
        <v>1.29</v>
      </c>
      <c r="AV13">
        <v>0</v>
      </c>
      <c r="AW13">
        <v>59.55</v>
      </c>
      <c r="AX13">
        <v>50</v>
      </c>
      <c r="AY13">
        <v>0</v>
      </c>
      <c r="AZ13">
        <v>0</v>
      </c>
      <c r="BA13">
        <v>25.49</v>
      </c>
      <c r="BB13">
        <v>0</v>
      </c>
    </row>
    <row r="14" spans="1:54">
      <c r="A14" t="s">
        <v>243</v>
      </c>
      <c r="G14" t="s">
        <v>56</v>
      </c>
      <c r="H14" s="73">
        <v>0.38</v>
      </c>
      <c r="I14" s="46">
        <v>0</v>
      </c>
      <c r="J14" s="46">
        <v>1.29</v>
      </c>
      <c r="K14" s="46">
        <v>108.13000000000001</v>
      </c>
      <c r="L14" s="46">
        <v>5.77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5.77</v>
      </c>
      <c r="X14">
        <v>9.61</v>
      </c>
      <c r="Y14">
        <v>0</v>
      </c>
      <c r="Z14">
        <v>0.38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8.17</v>
      </c>
      <c r="AL14">
        <v>5.77</v>
      </c>
      <c r="AM14">
        <v>6.73</v>
      </c>
      <c r="AN14">
        <v>158.47999999999999</v>
      </c>
      <c r="AO14">
        <v>0</v>
      </c>
      <c r="AP14">
        <v>11.53</v>
      </c>
      <c r="AQ14">
        <v>0</v>
      </c>
      <c r="AR14">
        <v>48.06</v>
      </c>
      <c r="AS14">
        <v>18.260000000000002</v>
      </c>
      <c r="AT14">
        <v>0</v>
      </c>
      <c r="AU14">
        <v>1.29</v>
      </c>
      <c r="AV14">
        <v>0</v>
      </c>
      <c r="AW14">
        <v>59.55</v>
      </c>
      <c r="AX14">
        <v>50</v>
      </c>
      <c r="AY14">
        <v>0</v>
      </c>
      <c r="AZ14">
        <v>0</v>
      </c>
      <c r="BA14">
        <v>25.49</v>
      </c>
      <c r="BB14">
        <v>0</v>
      </c>
    </row>
    <row r="15" spans="1:54">
      <c r="A15" t="s">
        <v>244</v>
      </c>
      <c r="G15" t="s">
        <v>57</v>
      </c>
      <c r="H15" s="73">
        <v>0.38</v>
      </c>
      <c r="I15" s="46">
        <v>0</v>
      </c>
      <c r="J15" s="46">
        <v>1.29</v>
      </c>
      <c r="K15" s="46">
        <v>108.13000000000001</v>
      </c>
      <c r="L15" s="46">
        <v>5.77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5.77</v>
      </c>
      <c r="X15">
        <v>9.61</v>
      </c>
      <c r="Y15">
        <v>0</v>
      </c>
      <c r="Z15">
        <v>0.38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8.17</v>
      </c>
      <c r="AL15">
        <v>5.77</v>
      </c>
      <c r="AM15">
        <v>6.73</v>
      </c>
      <c r="AN15">
        <v>158.47999999999999</v>
      </c>
      <c r="AO15">
        <v>0</v>
      </c>
      <c r="AP15">
        <v>11.53</v>
      </c>
      <c r="AQ15">
        <v>0</v>
      </c>
      <c r="AR15">
        <v>48.06</v>
      </c>
      <c r="AS15">
        <v>18.260000000000002</v>
      </c>
      <c r="AT15">
        <v>0</v>
      </c>
      <c r="AU15">
        <v>1.29</v>
      </c>
      <c r="AV15">
        <v>0</v>
      </c>
      <c r="AW15">
        <v>59.55</v>
      </c>
      <c r="AX15">
        <v>50</v>
      </c>
      <c r="AY15">
        <v>0</v>
      </c>
      <c r="AZ15">
        <v>0</v>
      </c>
      <c r="BA15">
        <v>25.49</v>
      </c>
      <c r="BB15">
        <v>0</v>
      </c>
    </row>
    <row r="16" spans="1:54">
      <c r="A16" t="s">
        <v>245</v>
      </c>
      <c r="G16" t="s">
        <v>58</v>
      </c>
      <c r="H16" s="73">
        <v>0.38</v>
      </c>
      <c r="I16" s="46">
        <v>0</v>
      </c>
      <c r="J16" s="46">
        <v>1.29</v>
      </c>
      <c r="K16" s="46">
        <v>108.13000000000001</v>
      </c>
      <c r="L16" s="46">
        <v>5.77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5.77</v>
      </c>
      <c r="X16">
        <v>9.61</v>
      </c>
      <c r="Y16">
        <v>0</v>
      </c>
      <c r="Z16">
        <v>0.38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8.17</v>
      </c>
      <c r="AL16">
        <v>5.77</v>
      </c>
      <c r="AM16">
        <v>6.73</v>
      </c>
      <c r="AN16">
        <v>158.47999999999999</v>
      </c>
      <c r="AO16">
        <v>0</v>
      </c>
      <c r="AP16">
        <v>11.53</v>
      </c>
      <c r="AQ16">
        <v>0</v>
      </c>
      <c r="AR16">
        <v>48.06</v>
      </c>
      <c r="AS16">
        <v>18.260000000000002</v>
      </c>
      <c r="AT16">
        <v>0</v>
      </c>
      <c r="AU16">
        <v>1.29</v>
      </c>
      <c r="AV16">
        <v>0</v>
      </c>
      <c r="AW16">
        <v>59.55</v>
      </c>
      <c r="AX16">
        <v>50</v>
      </c>
      <c r="AY16">
        <v>0</v>
      </c>
      <c r="AZ16">
        <v>0</v>
      </c>
      <c r="BA16">
        <v>25.49</v>
      </c>
      <c r="BB16">
        <v>0</v>
      </c>
    </row>
    <row r="17" spans="1:54">
      <c r="A17" t="s">
        <v>246</v>
      </c>
      <c r="G17" t="s">
        <v>59</v>
      </c>
      <c r="H17" s="73">
        <v>0.38</v>
      </c>
      <c r="I17" s="46">
        <v>0</v>
      </c>
      <c r="J17" s="46">
        <v>1.29</v>
      </c>
      <c r="K17" s="46">
        <v>108.13000000000001</v>
      </c>
      <c r="L17" s="46">
        <v>5.77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5.77</v>
      </c>
      <c r="X17">
        <v>9.61</v>
      </c>
      <c r="Y17">
        <v>0</v>
      </c>
      <c r="Z17">
        <v>0.38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8.17</v>
      </c>
      <c r="AL17">
        <v>5.77</v>
      </c>
      <c r="AM17">
        <v>6.73</v>
      </c>
      <c r="AN17">
        <v>158.47999999999999</v>
      </c>
      <c r="AO17">
        <v>0</v>
      </c>
      <c r="AP17">
        <v>11.53</v>
      </c>
      <c r="AQ17">
        <v>0</v>
      </c>
      <c r="AR17">
        <v>48.06</v>
      </c>
      <c r="AS17">
        <v>18.260000000000002</v>
      </c>
      <c r="AT17">
        <v>0</v>
      </c>
      <c r="AU17">
        <v>1.29</v>
      </c>
      <c r="AV17">
        <v>0</v>
      </c>
      <c r="AW17">
        <v>59.55</v>
      </c>
      <c r="AX17">
        <v>50</v>
      </c>
      <c r="AY17">
        <v>0</v>
      </c>
      <c r="AZ17">
        <v>0</v>
      </c>
      <c r="BA17">
        <v>25.49</v>
      </c>
      <c r="BB17">
        <v>0</v>
      </c>
    </row>
    <row r="18" spans="1:54">
      <c r="A18" t="s">
        <v>247</v>
      </c>
      <c r="G18" t="s">
        <v>60</v>
      </c>
      <c r="H18" s="73">
        <v>0.38</v>
      </c>
      <c r="I18" s="46">
        <v>0</v>
      </c>
      <c r="J18" s="46">
        <v>1.29</v>
      </c>
      <c r="K18" s="46">
        <v>108.13000000000001</v>
      </c>
      <c r="L18" s="46">
        <v>5.77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5.77</v>
      </c>
      <c r="X18">
        <v>9.61</v>
      </c>
      <c r="Y18">
        <v>0</v>
      </c>
      <c r="Z18">
        <v>0.38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8.17</v>
      </c>
      <c r="AL18">
        <v>5.77</v>
      </c>
      <c r="AM18">
        <v>6.73</v>
      </c>
      <c r="AN18">
        <v>158.47999999999999</v>
      </c>
      <c r="AO18">
        <v>0</v>
      </c>
      <c r="AP18">
        <v>11.53</v>
      </c>
      <c r="AQ18">
        <v>0</v>
      </c>
      <c r="AR18">
        <v>48.06</v>
      </c>
      <c r="AS18">
        <v>18.260000000000002</v>
      </c>
      <c r="AT18">
        <v>0</v>
      </c>
      <c r="AU18">
        <v>1.29</v>
      </c>
      <c r="AV18">
        <v>0</v>
      </c>
      <c r="AW18">
        <v>59.55</v>
      </c>
      <c r="AX18">
        <v>50</v>
      </c>
      <c r="AY18">
        <v>0</v>
      </c>
      <c r="AZ18">
        <v>0</v>
      </c>
      <c r="BA18">
        <v>25.49</v>
      </c>
      <c r="BB18">
        <v>0</v>
      </c>
    </row>
    <row r="19" spans="1:54">
      <c r="A19" t="s">
        <v>261</v>
      </c>
      <c r="G19" t="s">
        <v>61</v>
      </c>
      <c r="H19" s="73">
        <v>0.38</v>
      </c>
      <c r="I19" s="46">
        <v>0</v>
      </c>
      <c r="J19" s="46">
        <v>1.37</v>
      </c>
      <c r="K19" s="46">
        <v>108.13000000000001</v>
      </c>
      <c r="L19" s="46">
        <v>5.77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5.77</v>
      </c>
      <c r="X19">
        <v>9.61</v>
      </c>
      <c r="Y19">
        <v>0</v>
      </c>
      <c r="Z19">
        <v>0.38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8.17</v>
      </c>
      <c r="AL19">
        <v>5.77</v>
      </c>
      <c r="AM19">
        <v>6.73</v>
      </c>
      <c r="AN19">
        <v>158.47999999999999</v>
      </c>
      <c r="AO19">
        <v>0</v>
      </c>
      <c r="AP19">
        <v>11.53</v>
      </c>
      <c r="AQ19">
        <v>0</v>
      </c>
      <c r="AR19">
        <v>48.06</v>
      </c>
      <c r="AS19">
        <v>18.260000000000002</v>
      </c>
      <c r="AT19">
        <v>0</v>
      </c>
      <c r="AU19">
        <v>1.37</v>
      </c>
      <c r="AV19">
        <v>0</v>
      </c>
      <c r="AW19">
        <v>59.55</v>
      </c>
      <c r="AX19">
        <v>50</v>
      </c>
      <c r="AY19">
        <v>0</v>
      </c>
      <c r="AZ19">
        <v>0</v>
      </c>
      <c r="BA19">
        <v>25.49</v>
      </c>
      <c r="BB19">
        <v>0</v>
      </c>
    </row>
    <row r="20" spans="1:54">
      <c r="A20" t="s">
        <v>262</v>
      </c>
      <c r="G20" t="s">
        <v>62</v>
      </c>
      <c r="H20" s="73">
        <v>0.38</v>
      </c>
      <c r="I20" s="46">
        <v>0</v>
      </c>
      <c r="J20" s="46">
        <v>1.37</v>
      </c>
      <c r="K20" s="46">
        <v>108.13000000000001</v>
      </c>
      <c r="L20" s="46">
        <v>5.77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5.77</v>
      </c>
      <c r="X20">
        <v>9.61</v>
      </c>
      <c r="Y20">
        <v>0</v>
      </c>
      <c r="Z20">
        <v>0.38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8.17</v>
      </c>
      <c r="AL20">
        <v>5.77</v>
      </c>
      <c r="AM20">
        <v>6.73</v>
      </c>
      <c r="AN20">
        <v>158.47999999999999</v>
      </c>
      <c r="AO20">
        <v>0</v>
      </c>
      <c r="AP20">
        <v>11.53</v>
      </c>
      <c r="AQ20">
        <v>0</v>
      </c>
      <c r="AR20">
        <v>48.06</v>
      </c>
      <c r="AS20">
        <v>18.260000000000002</v>
      </c>
      <c r="AT20">
        <v>0</v>
      </c>
      <c r="AU20">
        <v>1.37</v>
      </c>
      <c r="AV20">
        <v>0</v>
      </c>
      <c r="AW20">
        <v>59.55</v>
      </c>
      <c r="AX20">
        <v>50</v>
      </c>
      <c r="AY20">
        <v>0</v>
      </c>
      <c r="AZ20">
        <v>0</v>
      </c>
      <c r="BA20">
        <v>25.49</v>
      </c>
      <c r="BB20">
        <v>0</v>
      </c>
    </row>
    <row r="21" spans="1:54">
      <c r="A21" t="s">
        <v>248</v>
      </c>
      <c r="G21" t="s">
        <v>63</v>
      </c>
      <c r="H21" s="73">
        <v>0.38</v>
      </c>
      <c r="I21" s="46">
        <v>0</v>
      </c>
      <c r="J21" s="46">
        <v>1.37</v>
      </c>
      <c r="K21" s="46">
        <v>108.13000000000001</v>
      </c>
      <c r="L21" s="46">
        <v>5.77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5.77</v>
      </c>
      <c r="X21">
        <v>9.61</v>
      </c>
      <c r="Y21">
        <v>0</v>
      </c>
      <c r="Z21">
        <v>0.38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8.17</v>
      </c>
      <c r="AL21">
        <v>5.77</v>
      </c>
      <c r="AM21">
        <v>6.73</v>
      </c>
      <c r="AN21">
        <v>158.47999999999999</v>
      </c>
      <c r="AO21">
        <v>0</v>
      </c>
      <c r="AP21">
        <v>11.53</v>
      </c>
      <c r="AQ21">
        <v>0</v>
      </c>
      <c r="AR21">
        <v>48.06</v>
      </c>
      <c r="AS21">
        <v>18.260000000000002</v>
      </c>
      <c r="AT21">
        <v>0</v>
      </c>
      <c r="AU21">
        <v>1.37</v>
      </c>
      <c r="AV21">
        <v>0</v>
      </c>
      <c r="AW21">
        <v>59.55</v>
      </c>
      <c r="AX21">
        <v>50</v>
      </c>
      <c r="AY21">
        <v>0</v>
      </c>
      <c r="AZ21">
        <v>0</v>
      </c>
      <c r="BA21">
        <v>25.49</v>
      </c>
      <c r="BB21">
        <v>0</v>
      </c>
    </row>
    <row r="22" spans="1:54">
      <c r="A22" t="s">
        <v>249</v>
      </c>
      <c r="G22" t="s">
        <v>64</v>
      </c>
      <c r="H22" s="73">
        <v>0.38</v>
      </c>
      <c r="I22" s="46">
        <v>0</v>
      </c>
      <c r="J22" s="46">
        <v>1.37</v>
      </c>
      <c r="K22" s="46">
        <v>108.13000000000001</v>
      </c>
      <c r="L22" s="46">
        <v>5.77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5.77</v>
      </c>
      <c r="X22">
        <v>9.61</v>
      </c>
      <c r="Y22">
        <v>0</v>
      </c>
      <c r="Z22">
        <v>0.38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8.17</v>
      </c>
      <c r="AL22">
        <v>5.77</v>
      </c>
      <c r="AM22">
        <v>6.73</v>
      </c>
      <c r="AN22">
        <v>158.47999999999999</v>
      </c>
      <c r="AO22">
        <v>0</v>
      </c>
      <c r="AP22">
        <v>11.53</v>
      </c>
      <c r="AQ22">
        <v>0</v>
      </c>
      <c r="AR22">
        <v>48.06</v>
      </c>
      <c r="AS22">
        <v>18.260000000000002</v>
      </c>
      <c r="AT22">
        <v>0</v>
      </c>
      <c r="AU22">
        <v>1.37</v>
      </c>
      <c r="AV22">
        <v>0</v>
      </c>
      <c r="AW22">
        <v>59.55</v>
      </c>
      <c r="AX22">
        <v>50</v>
      </c>
      <c r="AY22">
        <v>0</v>
      </c>
      <c r="AZ22">
        <v>0</v>
      </c>
      <c r="BA22">
        <v>25.49</v>
      </c>
      <c r="BB22">
        <v>0</v>
      </c>
    </row>
    <row r="23" spans="1:54">
      <c r="A23" t="s">
        <v>250</v>
      </c>
      <c r="G23" t="s">
        <v>65</v>
      </c>
      <c r="H23" s="73">
        <v>0.43</v>
      </c>
      <c r="I23" s="46">
        <v>0</v>
      </c>
      <c r="J23" s="46">
        <v>1.29</v>
      </c>
      <c r="K23" s="46">
        <v>108.13000000000001</v>
      </c>
      <c r="L23" s="46">
        <v>5.77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5.77</v>
      </c>
      <c r="X23">
        <v>9.61</v>
      </c>
      <c r="Y23">
        <v>0</v>
      </c>
      <c r="Z23">
        <v>0.43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8.17</v>
      </c>
      <c r="AL23">
        <v>5.77</v>
      </c>
      <c r="AM23">
        <v>6.73</v>
      </c>
      <c r="AN23">
        <v>158.47999999999999</v>
      </c>
      <c r="AO23">
        <v>0</v>
      </c>
      <c r="AP23">
        <v>11.53</v>
      </c>
      <c r="AQ23">
        <v>0</v>
      </c>
      <c r="AR23">
        <v>48.06</v>
      </c>
      <c r="AS23">
        <v>18.260000000000002</v>
      </c>
      <c r="AT23">
        <v>0</v>
      </c>
      <c r="AU23">
        <v>1.29</v>
      </c>
      <c r="AV23">
        <v>0</v>
      </c>
      <c r="AW23">
        <v>59.55</v>
      </c>
      <c r="AX23">
        <v>50</v>
      </c>
      <c r="AY23">
        <v>0</v>
      </c>
      <c r="AZ23">
        <v>0</v>
      </c>
      <c r="BA23">
        <v>25.49</v>
      </c>
      <c r="BB23">
        <v>0</v>
      </c>
    </row>
    <row r="24" spans="1:54">
      <c r="A24" t="s">
        <v>251</v>
      </c>
      <c r="G24" t="s">
        <v>66</v>
      </c>
      <c r="H24" s="73">
        <v>0.43</v>
      </c>
      <c r="I24" s="46">
        <v>0</v>
      </c>
      <c r="J24" s="46">
        <v>1.29</v>
      </c>
      <c r="K24" s="46">
        <v>108.13000000000001</v>
      </c>
      <c r="L24" s="46">
        <v>5.77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5.77</v>
      </c>
      <c r="X24">
        <v>9.61</v>
      </c>
      <c r="Y24">
        <v>0</v>
      </c>
      <c r="Z24">
        <v>0.43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8.17</v>
      </c>
      <c r="AL24">
        <v>5.77</v>
      </c>
      <c r="AM24">
        <v>6.73</v>
      </c>
      <c r="AN24">
        <v>158.47999999999999</v>
      </c>
      <c r="AO24">
        <v>0</v>
      </c>
      <c r="AP24">
        <v>11.53</v>
      </c>
      <c r="AQ24">
        <v>0</v>
      </c>
      <c r="AR24">
        <v>48.06</v>
      </c>
      <c r="AS24">
        <v>18.260000000000002</v>
      </c>
      <c r="AT24">
        <v>0</v>
      </c>
      <c r="AU24">
        <v>1.29</v>
      </c>
      <c r="AV24">
        <v>0</v>
      </c>
      <c r="AW24">
        <v>59.55</v>
      </c>
      <c r="AX24">
        <v>50</v>
      </c>
      <c r="AY24">
        <v>0</v>
      </c>
      <c r="AZ24">
        <v>0</v>
      </c>
      <c r="BA24">
        <v>25.49</v>
      </c>
      <c r="BB24">
        <v>0</v>
      </c>
    </row>
    <row r="25" spans="1:54">
      <c r="A25" t="s">
        <v>252</v>
      </c>
      <c r="G25" t="s">
        <v>67</v>
      </c>
      <c r="H25" s="73">
        <v>0.43</v>
      </c>
      <c r="I25" s="46">
        <v>0</v>
      </c>
      <c r="J25" s="46">
        <v>1.29</v>
      </c>
      <c r="K25" s="46">
        <v>108.13000000000001</v>
      </c>
      <c r="L25" s="46">
        <v>5.77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5.77</v>
      </c>
      <c r="X25">
        <v>9.61</v>
      </c>
      <c r="Y25">
        <v>0</v>
      </c>
      <c r="Z25">
        <v>0.43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8.17</v>
      </c>
      <c r="AL25">
        <v>5.77</v>
      </c>
      <c r="AM25">
        <v>6.73</v>
      </c>
      <c r="AN25">
        <v>158.47999999999999</v>
      </c>
      <c r="AO25">
        <v>0</v>
      </c>
      <c r="AP25">
        <v>11.53</v>
      </c>
      <c r="AQ25">
        <v>0</v>
      </c>
      <c r="AR25">
        <v>48.06</v>
      </c>
      <c r="AS25">
        <v>18.260000000000002</v>
      </c>
      <c r="AT25">
        <v>0</v>
      </c>
      <c r="AU25">
        <v>1.29</v>
      </c>
      <c r="AV25">
        <v>0</v>
      </c>
      <c r="AW25">
        <v>59.55</v>
      </c>
      <c r="AX25">
        <v>50</v>
      </c>
      <c r="AY25">
        <v>0</v>
      </c>
      <c r="AZ25">
        <v>0</v>
      </c>
      <c r="BA25">
        <v>25.49</v>
      </c>
      <c r="BB25">
        <v>0</v>
      </c>
    </row>
    <row r="26" spans="1:54">
      <c r="A26" t="s">
        <v>253</v>
      </c>
      <c r="G26" t="s">
        <v>68</v>
      </c>
      <c r="H26" s="73">
        <v>0.43</v>
      </c>
      <c r="I26" s="46">
        <v>0</v>
      </c>
      <c r="J26" s="46">
        <v>1.29</v>
      </c>
      <c r="K26" s="46">
        <v>108.13000000000001</v>
      </c>
      <c r="L26" s="46">
        <v>5.77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5.77</v>
      </c>
      <c r="X26">
        <v>9.61</v>
      </c>
      <c r="Y26">
        <v>0</v>
      </c>
      <c r="Z26">
        <v>0.43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8.17</v>
      </c>
      <c r="AL26">
        <v>5.77</v>
      </c>
      <c r="AM26">
        <v>6.73</v>
      </c>
      <c r="AN26">
        <v>158.47999999999999</v>
      </c>
      <c r="AO26">
        <v>0</v>
      </c>
      <c r="AP26">
        <v>11.53</v>
      </c>
      <c r="AQ26">
        <v>0</v>
      </c>
      <c r="AR26">
        <v>48.06</v>
      </c>
      <c r="AS26">
        <v>18.260000000000002</v>
      </c>
      <c r="AT26">
        <v>0</v>
      </c>
      <c r="AU26">
        <v>1.29</v>
      </c>
      <c r="AV26">
        <v>0</v>
      </c>
      <c r="AW26">
        <v>59.55</v>
      </c>
      <c r="AX26">
        <v>50</v>
      </c>
      <c r="AY26">
        <v>0</v>
      </c>
      <c r="AZ26">
        <v>0</v>
      </c>
      <c r="BA26">
        <v>25.49</v>
      </c>
      <c r="BB26">
        <v>0</v>
      </c>
    </row>
    <row r="27" spans="1:54">
      <c r="A27" t="s">
        <v>254</v>
      </c>
      <c r="G27" t="s">
        <v>69</v>
      </c>
      <c r="H27" s="73">
        <v>0.38</v>
      </c>
      <c r="I27" s="46">
        <v>0</v>
      </c>
      <c r="J27" s="46">
        <v>1.29</v>
      </c>
      <c r="K27" s="46">
        <v>108.13000000000001</v>
      </c>
      <c r="L27" s="46">
        <v>5.77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5.77</v>
      </c>
      <c r="X27">
        <v>9.61</v>
      </c>
      <c r="Y27">
        <v>0</v>
      </c>
      <c r="Z27">
        <v>0.38</v>
      </c>
      <c r="AA27">
        <v>0</v>
      </c>
      <c r="AB27">
        <v>0</v>
      </c>
      <c r="AC27">
        <v>0</v>
      </c>
      <c r="AD27">
        <v>158.47999999999999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8.17</v>
      </c>
      <c r="AL27">
        <v>5.77</v>
      </c>
      <c r="AM27">
        <v>6.73</v>
      </c>
      <c r="AN27">
        <v>80.650000000000006</v>
      </c>
      <c r="AO27">
        <v>0</v>
      </c>
      <c r="AP27">
        <v>11.53</v>
      </c>
      <c r="AQ27">
        <v>100</v>
      </c>
      <c r="AR27">
        <v>48.06</v>
      </c>
      <c r="AS27">
        <v>18.260000000000002</v>
      </c>
      <c r="AT27">
        <v>0</v>
      </c>
      <c r="AU27">
        <v>1.29</v>
      </c>
      <c r="AV27">
        <v>0</v>
      </c>
      <c r="AW27">
        <v>0</v>
      </c>
      <c r="AX27">
        <v>50</v>
      </c>
      <c r="AY27">
        <v>0</v>
      </c>
      <c r="AZ27">
        <v>0</v>
      </c>
      <c r="BA27">
        <v>0</v>
      </c>
      <c r="BB27">
        <v>0</v>
      </c>
    </row>
    <row r="28" spans="1:54">
      <c r="A28" t="s">
        <v>255</v>
      </c>
      <c r="G28" t="s">
        <v>70</v>
      </c>
      <c r="H28" s="73">
        <v>0.38</v>
      </c>
      <c r="I28" s="46">
        <v>0</v>
      </c>
      <c r="J28" s="46">
        <v>1.29</v>
      </c>
      <c r="K28" s="46">
        <v>108.13000000000001</v>
      </c>
      <c r="L28" s="46">
        <v>5.77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5.77</v>
      </c>
      <c r="X28">
        <v>9.61</v>
      </c>
      <c r="Y28">
        <v>0</v>
      </c>
      <c r="Z28">
        <v>0.38</v>
      </c>
      <c r="AA28">
        <v>0</v>
      </c>
      <c r="AB28">
        <v>0</v>
      </c>
      <c r="AC28">
        <v>0</v>
      </c>
      <c r="AD28">
        <v>158.47999999999999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8.17</v>
      </c>
      <c r="AL28">
        <v>5.77</v>
      </c>
      <c r="AM28">
        <v>6.73</v>
      </c>
      <c r="AN28">
        <v>80.650000000000006</v>
      </c>
      <c r="AO28">
        <v>0</v>
      </c>
      <c r="AP28">
        <v>11.53</v>
      </c>
      <c r="AQ28">
        <v>100</v>
      </c>
      <c r="AR28">
        <v>48.06</v>
      </c>
      <c r="AS28">
        <v>18.260000000000002</v>
      </c>
      <c r="AT28">
        <v>0</v>
      </c>
      <c r="AU28">
        <v>1.29</v>
      </c>
      <c r="AV28">
        <v>0</v>
      </c>
      <c r="AW28">
        <v>0</v>
      </c>
      <c r="AX28">
        <v>50</v>
      </c>
      <c r="AY28">
        <v>0</v>
      </c>
      <c r="AZ28">
        <v>0</v>
      </c>
      <c r="BA28">
        <v>0</v>
      </c>
      <c r="BB28">
        <v>0</v>
      </c>
    </row>
    <row r="29" spans="1:54">
      <c r="A29" t="s">
        <v>263</v>
      </c>
      <c r="G29" t="s">
        <v>71</v>
      </c>
      <c r="H29" s="73">
        <v>0.38</v>
      </c>
      <c r="I29" s="46">
        <v>0</v>
      </c>
      <c r="J29" s="46">
        <v>1.29</v>
      </c>
      <c r="K29" s="46">
        <v>108.13000000000001</v>
      </c>
      <c r="L29" s="46">
        <v>5.77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5.77</v>
      </c>
      <c r="X29">
        <v>9.61</v>
      </c>
      <c r="Y29">
        <v>0</v>
      </c>
      <c r="Z29">
        <v>0.38</v>
      </c>
      <c r="AA29">
        <v>0</v>
      </c>
      <c r="AB29">
        <v>0</v>
      </c>
      <c r="AC29">
        <v>0</v>
      </c>
      <c r="AD29">
        <v>158.47999999999999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8.17</v>
      </c>
      <c r="AL29">
        <v>5.77</v>
      </c>
      <c r="AM29">
        <v>6.73</v>
      </c>
      <c r="AN29">
        <v>80.650000000000006</v>
      </c>
      <c r="AO29">
        <v>0</v>
      </c>
      <c r="AP29">
        <v>11.53</v>
      </c>
      <c r="AQ29">
        <v>100</v>
      </c>
      <c r="AR29">
        <v>48.06</v>
      </c>
      <c r="AS29">
        <v>18.260000000000002</v>
      </c>
      <c r="AT29">
        <v>0</v>
      </c>
      <c r="AU29">
        <v>1.29</v>
      </c>
      <c r="AV29">
        <v>0</v>
      </c>
      <c r="AW29">
        <v>0</v>
      </c>
      <c r="AX29">
        <v>50</v>
      </c>
      <c r="AY29">
        <v>0</v>
      </c>
      <c r="AZ29">
        <v>0</v>
      </c>
      <c r="BA29">
        <v>0</v>
      </c>
      <c r="BB29">
        <v>0</v>
      </c>
    </row>
    <row r="30" spans="1:54">
      <c r="A30" t="s">
        <v>264</v>
      </c>
      <c r="G30" t="s">
        <v>72</v>
      </c>
      <c r="H30" s="73">
        <v>0.38</v>
      </c>
      <c r="I30" s="46">
        <v>0</v>
      </c>
      <c r="J30" s="46">
        <v>1.29</v>
      </c>
      <c r="K30" s="46">
        <v>108.13000000000001</v>
      </c>
      <c r="L30" s="46">
        <v>5.77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5.77</v>
      </c>
      <c r="X30">
        <v>9.61</v>
      </c>
      <c r="Y30">
        <v>0</v>
      </c>
      <c r="Z30">
        <v>0.38</v>
      </c>
      <c r="AA30">
        <v>0</v>
      </c>
      <c r="AB30">
        <v>0</v>
      </c>
      <c r="AC30">
        <v>0</v>
      </c>
      <c r="AD30">
        <v>158.47999999999999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8.17</v>
      </c>
      <c r="AL30">
        <v>5.77</v>
      </c>
      <c r="AM30">
        <v>6.73</v>
      </c>
      <c r="AN30">
        <v>80.650000000000006</v>
      </c>
      <c r="AO30">
        <v>0</v>
      </c>
      <c r="AP30">
        <v>11.53</v>
      </c>
      <c r="AQ30">
        <v>100</v>
      </c>
      <c r="AR30">
        <v>48.06</v>
      </c>
      <c r="AS30">
        <v>18.260000000000002</v>
      </c>
      <c r="AT30">
        <v>0</v>
      </c>
      <c r="AU30">
        <v>1.29</v>
      </c>
      <c r="AV30">
        <v>0</v>
      </c>
      <c r="AW30">
        <v>0</v>
      </c>
      <c r="AX30">
        <v>50</v>
      </c>
      <c r="AY30">
        <v>0</v>
      </c>
      <c r="AZ30">
        <v>0</v>
      </c>
      <c r="BA30">
        <v>0</v>
      </c>
      <c r="BB30">
        <v>0</v>
      </c>
    </row>
    <row r="31" spans="1:54">
      <c r="A31" t="s">
        <v>274</v>
      </c>
      <c r="G31" t="s">
        <v>73</v>
      </c>
      <c r="H31" s="73">
        <v>0.53</v>
      </c>
      <c r="I31" s="46">
        <v>0</v>
      </c>
      <c r="J31" s="46">
        <v>1.29</v>
      </c>
      <c r="K31" s="46">
        <v>108.13000000000001</v>
      </c>
      <c r="L31" s="46">
        <v>5.77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5.77</v>
      </c>
      <c r="X31">
        <v>9.61</v>
      </c>
      <c r="Y31">
        <v>0</v>
      </c>
      <c r="Z31">
        <v>0.53</v>
      </c>
      <c r="AA31">
        <v>0</v>
      </c>
      <c r="AB31">
        <v>0</v>
      </c>
      <c r="AC31">
        <v>0</v>
      </c>
      <c r="AD31">
        <v>158.47999999999999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8.17</v>
      </c>
      <c r="AL31">
        <v>5.77</v>
      </c>
      <c r="AM31">
        <v>6.73</v>
      </c>
      <c r="AN31">
        <v>80.650000000000006</v>
      </c>
      <c r="AO31">
        <v>0</v>
      </c>
      <c r="AP31">
        <v>11.53</v>
      </c>
      <c r="AQ31">
        <v>100</v>
      </c>
      <c r="AR31">
        <v>48.06</v>
      </c>
      <c r="AS31">
        <v>18.260000000000002</v>
      </c>
      <c r="AT31">
        <v>0</v>
      </c>
      <c r="AU31">
        <v>1.29</v>
      </c>
      <c r="AV31">
        <v>0</v>
      </c>
      <c r="AW31">
        <v>0</v>
      </c>
      <c r="AX31">
        <v>50</v>
      </c>
      <c r="AY31">
        <v>0</v>
      </c>
      <c r="AZ31">
        <v>0</v>
      </c>
      <c r="BA31">
        <v>0</v>
      </c>
      <c r="BB31">
        <v>0</v>
      </c>
    </row>
    <row r="32" spans="1:54">
      <c r="A32" t="s">
        <v>275</v>
      </c>
      <c r="G32" t="s">
        <v>74</v>
      </c>
      <c r="H32" s="73">
        <v>0.53</v>
      </c>
      <c r="I32" s="46">
        <v>0</v>
      </c>
      <c r="J32" s="46">
        <v>1.29</v>
      </c>
      <c r="K32" s="46">
        <v>108.13000000000001</v>
      </c>
      <c r="L32" s="46">
        <v>5.77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5.77</v>
      </c>
      <c r="X32">
        <v>9.61</v>
      </c>
      <c r="Y32">
        <v>0</v>
      </c>
      <c r="Z32">
        <v>0.53</v>
      </c>
      <c r="AA32">
        <v>0</v>
      </c>
      <c r="AB32">
        <v>0</v>
      </c>
      <c r="AC32">
        <v>0</v>
      </c>
      <c r="AD32">
        <v>158.47999999999999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8.17</v>
      </c>
      <c r="AL32">
        <v>5.77</v>
      </c>
      <c r="AM32">
        <v>6.73</v>
      </c>
      <c r="AN32">
        <v>80.650000000000006</v>
      </c>
      <c r="AO32">
        <v>0</v>
      </c>
      <c r="AP32">
        <v>11.53</v>
      </c>
      <c r="AQ32">
        <v>100</v>
      </c>
      <c r="AR32">
        <v>48.06</v>
      </c>
      <c r="AS32">
        <v>18.260000000000002</v>
      </c>
      <c r="AT32">
        <v>0</v>
      </c>
      <c r="AU32">
        <v>1.29</v>
      </c>
      <c r="AV32">
        <v>0</v>
      </c>
      <c r="AW32">
        <v>0</v>
      </c>
      <c r="AX32">
        <v>50</v>
      </c>
      <c r="AY32">
        <v>0</v>
      </c>
      <c r="AZ32">
        <v>0</v>
      </c>
      <c r="BA32">
        <v>0</v>
      </c>
      <c r="BB32">
        <v>0</v>
      </c>
    </row>
    <row r="33" spans="1:54">
      <c r="A33" t="s">
        <v>276</v>
      </c>
      <c r="G33" t="s">
        <v>75</v>
      </c>
      <c r="H33" s="73">
        <v>0.53</v>
      </c>
      <c r="I33" s="46">
        <v>0</v>
      </c>
      <c r="J33" s="46">
        <v>1.29</v>
      </c>
      <c r="K33" s="46">
        <v>108.13000000000001</v>
      </c>
      <c r="L33" s="46">
        <v>6.13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5.77</v>
      </c>
      <c r="X33">
        <v>9.61</v>
      </c>
      <c r="Y33">
        <v>0</v>
      </c>
      <c r="Z33">
        <v>0.53</v>
      </c>
      <c r="AA33">
        <v>0</v>
      </c>
      <c r="AB33">
        <v>0</v>
      </c>
      <c r="AC33">
        <v>0.36</v>
      </c>
      <c r="AD33">
        <v>158.47999999999999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8.17</v>
      </c>
      <c r="AL33">
        <v>5.77</v>
      </c>
      <c r="AM33">
        <v>6.73</v>
      </c>
      <c r="AN33">
        <v>80.650000000000006</v>
      </c>
      <c r="AO33">
        <v>0</v>
      </c>
      <c r="AP33">
        <v>11.53</v>
      </c>
      <c r="AQ33">
        <v>100</v>
      </c>
      <c r="AR33">
        <v>48.06</v>
      </c>
      <c r="AS33">
        <v>18.260000000000002</v>
      </c>
      <c r="AT33">
        <v>0</v>
      </c>
      <c r="AU33">
        <v>1.29</v>
      </c>
      <c r="AV33">
        <v>0</v>
      </c>
      <c r="AW33">
        <v>0</v>
      </c>
      <c r="AX33">
        <v>50</v>
      </c>
      <c r="AY33">
        <v>0</v>
      </c>
      <c r="AZ33">
        <v>0</v>
      </c>
      <c r="BA33">
        <v>0</v>
      </c>
      <c r="BB33">
        <v>0</v>
      </c>
    </row>
    <row r="34" spans="1:54">
      <c r="A34" t="s">
        <v>277</v>
      </c>
      <c r="G34" t="s">
        <v>76</v>
      </c>
      <c r="H34" s="73">
        <v>0.53</v>
      </c>
      <c r="I34" s="46">
        <v>0</v>
      </c>
      <c r="J34" s="46">
        <v>1.29</v>
      </c>
      <c r="K34" s="46">
        <v>108.13000000000001</v>
      </c>
      <c r="L34" s="46">
        <v>6.25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5.77</v>
      </c>
      <c r="X34">
        <v>9.61</v>
      </c>
      <c r="Y34">
        <v>0</v>
      </c>
      <c r="Z34">
        <v>0.53</v>
      </c>
      <c r="AA34">
        <v>0</v>
      </c>
      <c r="AB34">
        <v>0</v>
      </c>
      <c r="AC34">
        <v>0.48</v>
      </c>
      <c r="AD34">
        <v>158.47999999999999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8.17</v>
      </c>
      <c r="AL34">
        <v>5.77</v>
      </c>
      <c r="AM34">
        <v>6.73</v>
      </c>
      <c r="AN34">
        <v>80.650000000000006</v>
      </c>
      <c r="AO34">
        <v>0</v>
      </c>
      <c r="AP34">
        <v>11.53</v>
      </c>
      <c r="AQ34">
        <v>100</v>
      </c>
      <c r="AR34">
        <v>48.06</v>
      </c>
      <c r="AS34">
        <v>18.260000000000002</v>
      </c>
      <c r="AT34">
        <v>0</v>
      </c>
      <c r="AU34">
        <v>1.29</v>
      </c>
      <c r="AV34">
        <v>0</v>
      </c>
      <c r="AW34">
        <v>0</v>
      </c>
      <c r="AX34">
        <v>50</v>
      </c>
      <c r="AY34">
        <v>0</v>
      </c>
      <c r="AZ34">
        <v>0</v>
      </c>
      <c r="BA34">
        <v>0</v>
      </c>
      <c r="BB34">
        <v>0</v>
      </c>
    </row>
    <row r="35" spans="1:54">
      <c r="A35" t="s">
        <v>279</v>
      </c>
      <c r="G35" t="s">
        <v>77</v>
      </c>
      <c r="H35" s="73">
        <v>158.32</v>
      </c>
      <c r="I35" s="46">
        <v>0</v>
      </c>
      <c r="J35" s="46">
        <v>1.37</v>
      </c>
      <c r="K35" s="46">
        <v>108.13000000000001</v>
      </c>
      <c r="L35" s="46">
        <v>6.84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5.77</v>
      </c>
      <c r="X35">
        <v>9.61</v>
      </c>
      <c r="Y35">
        <v>0</v>
      </c>
      <c r="Z35">
        <v>0.87</v>
      </c>
      <c r="AA35">
        <v>0</v>
      </c>
      <c r="AB35">
        <v>0</v>
      </c>
      <c r="AC35">
        <v>1.07</v>
      </c>
      <c r="AD35">
        <v>158.47999999999999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8.17</v>
      </c>
      <c r="AL35">
        <v>5.77</v>
      </c>
      <c r="AM35">
        <v>6.73</v>
      </c>
      <c r="AN35">
        <v>80.650000000000006</v>
      </c>
      <c r="AO35">
        <v>102.85</v>
      </c>
      <c r="AP35">
        <v>11.53</v>
      </c>
      <c r="AQ35">
        <v>50</v>
      </c>
      <c r="AR35">
        <v>48.06</v>
      </c>
      <c r="AS35">
        <v>18.260000000000002</v>
      </c>
      <c r="AT35">
        <v>0</v>
      </c>
      <c r="AU35">
        <v>1.37</v>
      </c>
      <c r="AV35">
        <v>54.6</v>
      </c>
      <c r="AW35">
        <v>0</v>
      </c>
      <c r="AX35">
        <v>50</v>
      </c>
      <c r="AY35">
        <v>0</v>
      </c>
      <c r="AZ35">
        <v>0</v>
      </c>
      <c r="BA35">
        <v>0</v>
      </c>
      <c r="BB35">
        <v>0</v>
      </c>
    </row>
    <row r="36" spans="1:54">
      <c r="A36" t="s">
        <v>309</v>
      </c>
      <c r="G36" t="s">
        <v>78</v>
      </c>
      <c r="H36" s="73">
        <v>158.32</v>
      </c>
      <c r="I36" s="46">
        <v>0</v>
      </c>
      <c r="J36" s="46">
        <v>1.37</v>
      </c>
      <c r="K36" s="46">
        <v>108.13000000000001</v>
      </c>
      <c r="L36" s="46">
        <v>7.18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5.77</v>
      </c>
      <c r="X36">
        <v>9.61</v>
      </c>
      <c r="Y36">
        <v>0</v>
      </c>
      <c r="Z36">
        <v>0.87</v>
      </c>
      <c r="AA36">
        <v>0</v>
      </c>
      <c r="AB36">
        <v>0</v>
      </c>
      <c r="AC36">
        <v>1.41</v>
      </c>
      <c r="AD36">
        <v>158.47999999999999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8.17</v>
      </c>
      <c r="AL36">
        <v>5.77</v>
      </c>
      <c r="AM36">
        <v>6.73</v>
      </c>
      <c r="AN36">
        <v>80.650000000000006</v>
      </c>
      <c r="AO36">
        <v>102.85</v>
      </c>
      <c r="AP36">
        <v>11.53</v>
      </c>
      <c r="AQ36">
        <v>50</v>
      </c>
      <c r="AR36">
        <v>48.06</v>
      </c>
      <c r="AS36">
        <v>18.260000000000002</v>
      </c>
      <c r="AT36">
        <v>0</v>
      </c>
      <c r="AU36">
        <v>1.37</v>
      </c>
      <c r="AV36">
        <v>54.6</v>
      </c>
      <c r="AW36">
        <v>0</v>
      </c>
      <c r="AX36">
        <v>50</v>
      </c>
      <c r="AY36">
        <v>0</v>
      </c>
      <c r="AZ36">
        <v>0</v>
      </c>
      <c r="BA36">
        <v>0</v>
      </c>
      <c r="BB36">
        <v>0</v>
      </c>
    </row>
    <row r="37" spans="1:54">
      <c r="A37" t="s">
        <v>310</v>
      </c>
      <c r="G37" t="s">
        <v>79</v>
      </c>
      <c r="H37" s="73">
        <v>331.34000000000003</v>
      </c>
      <c r="I37" s="46">
        <v>0</v>
      </c>
      <c r="J37" s="46">
        <v>1.37</v>
      </c>
      <c r="K37" s="46">
        <v>108.13000000000001</v>
      </c>
      <c r="L37" s="46">
        <v>7.6899999999999995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5.77</v>
      </c>
      <c r="X37">
        <v>9.61</v>
      </c>
      <c r="Y37">
        <v>0</v>
      </c>
      <c r="Z37">
        <v>0.87</v>
      </c>
      <c r="AA37">
        <v>0</v>
      </c>
      <c r="AB37">
        <v>0</v>
      </c>
      <c r="AC37">
        <v>1.92</v>
      </c>
      <c r="AD37">
        <v>158.47999999999999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8.17</v>
      </c>
      <c r="AL37">
        <v>5.77</v>
      </c>
      <c r="AM37">
        <v>6.73</v>
      </c>
      <c r="AN37">
        <v>80.650000000000006</v>
      </c>
      <c r="AO37">
        <v>102.85</v>
      </c>
      <c r="AP37">
        <v>11.53</v>
      </c>
      <c r="AQ37">
        <v>50</v>
      </c>
      <c r="AR37">
        <v>48.06</v>
      </c>
      <c r="AS37">
        <v>18.260000000000002</v>
      </c>
      <c r="AT37">
        <v>0</v>
      </c>
      <c r="AU37">
        <v>1.37</v>
      </c>
      <c r="AV37">
        <v>54.6</v>
      </c>
      <c r="AW37">
        <v>0</v>
      </c>
      <c r="AX37">
        <v>50</v>
      </c>
      <c r="AY37">
        <v>173.02</v>
      </c>
      <c r="AZ37">
        <v>0</v>
      </c>
      <c r="BA37">
        <v>0</v>
      </c>
      <c r="BB37">
        <v>0</v>
      </c>
    </row>
    <row r="38" spans="1:54">
      <c r="A38" t="s">
        <v>311</v>
      </c>
      <c r="G38" t="s">
        <v>80</v>
      </c>
      <c r="H38" s="73">
        <v>331.34000000000003</v>
      </c>
      <c r="I38" s="46">
        <v>0</v>
      </c>
      <c r="J38" s="46">
        <v>1.37</v>
      </c>
      <c r="K38" s="46">
        <v>108.13000000000001</v>
      </c>
      <c r="L38" s="46">
        <v>8.1199999999999992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5.77</v>
      </c>
      <c r="X38">
        <v>9.61</v>
      </c>
      <c r="Y38">
        <v>0</v>
      </c>
      <c r="Z38">
        <v>0.87</v>
      </c>
      <c r="AA38">
        <v>0</v>
      </c>
      <c r="AB38">
        <v>0</v>
      </c>
      <c r="AC38">
        <v>2.35</v>
      </c>
      <c r="AD38">
        <v>158.47999999999999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8.17</v>
      </c>
      <c r="AL38">
        <v>5.77</v>
      </c>
      <c r="AM38">
        <v>6.73</v>
      </c>
      <c r="AN38">
        <v>80.650000000000006</v>
      </c>
      <c r="AO38">
        <v>102.85</v>
      </c>
      <c r="AP38">
        <v>11.53</v>
      </c>
      <c r="AQ38">
        <v>50</v>
      </c>
      <c r="AR38">
        <v>48.06</v>
      </c>
      <c r="AS38">
        <v>18.260000000000002</v>
      </c>
      <c r="AT38">
        <v>0</v>
      </c>
      <c r="AU38">
        <v>1.37</v>
      </c>
      <c r="AV38">
        <v>54.6</v>
      </c>
      <c r="AW38">
        <v>0</v>
      </c>
      <c r="AX38">
        <v>50</v>
      </c>
      <c r="AY38">
        <v>173.02</v>
      </c>
      <c r="AZ38">
        <v>0</v>
      </c>
      <c r="BA38">
        <v>0</v>
      </c>
      <c r="BB38">
        <v>0</v>
      </c>
    </row>
    <row r="39" spans="1:54">
      <c r="A39" t="s">
        <v>312</v>
      </c>
      <c r="G39" t="s">
        <v>81</v>
      </c>
      <c r="H39" s="73">
        <v>331.34000000000003</v>
      </c>
      <c r="I39" s="46">
        <v>0</v>
      </c>
      <c r="J39" s="46">
        <v>1.29</v>
      </c>
      <c r="K39" s="46">
        <v>108.13000000000001</v>
      </c>
      <c r="L39" s="46">
        <v>8.51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5.77</v>
      </c>
      <c r="X39">
        <v>9.61</v>
      </c>
      <c r="Y39">
        <v>0</v>
      </c>
      <c r="Z39">
        <v>0.87</v>
      </c>
      <c r="AA39">
        <v>0</v>
      </c>
      <c r="AB39">
        <v>158.47999999999999</v>
      </c>
      <c r="AC39">
        <v>2.74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8.17</v>
      </c>
      <c r="AL39">
        <v>5.77</v>
      </c>
      <c r="AM39">
        <v>6.73</v>
      </c>
      <c r="AN39">
        <v>80.650000000000006</v>
      </c>
      <c r="AO39">
        <v>102.85</v>
      </c>
      <c r="AP39">
        <v>11.53</v>
      </c>
      <c r="AQ39">
        <v>50</v>
      </c>
      <c r="AR39">
        <v>48.06</v>
      </c>
      <c r="AS39">
        <v>18.260000000000002</v>
      </c>
      <c r="AT39">
        <v>0</v>
      </c>
      <c r="AU39">
        <v>1.29</v>
      </c>
      <c r="AV39">
        <v>54.6</v>
      </c>
      <c r="AW39">
        <v>0</v>
      </c>
      <c r="AX39">
        <v>50</v>
      </c>
      <c r="AY39">
        <v>173.02</v>
      </c>
      <c r="AZ39">
        <v>0</v>
      </c>
      <c r="BA39">
        <v>0</v>
      </c>
      <c r="BB39">
        <v>0</v>
      </c>
    </row>
    <row r="40" spans="1:54">
      <c r="A40" t="s">
        <v>329</v>
      </c>
      <c r="G40" t="s">
        <v>82</v>
      </c>
      <c r="H40" s="73">
        <v>331.34000000000003</v>
      </c>
      <c r="I40" s="46">
        <v>0</v>
      </c>
      <c r="J40" s="46">
        <v>1.29</v>
      </c>
      <c r="K40" s="46">
        <v>108.13000000000001</v>
      </c>
      <c r="L40" s="46">
        <v>8.94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5.77</v>
      </c>
      <c r="X40">
        <v>9.61</v>
      </c>
      <c r="Y40">
        <v>0</v>
      </c>
      <c r="Z40">
        <v>0.87</v>
      </c>
      <c r="AA40">
        <v>0</v>
      </c>
      <c r="AB40">
        <v>158.47999999999999</v>
      </c>
      <c r="AC40">
        <v>3.17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8.17</v>
      </c>
      <c r="AL40">
        <v>5.77</v>
      </c>
      <c r="AM40">
        <v>6.73</v>
      </c>
      <c r="AN40">
        <v>80.650000000000006</v>
      </c>
      <c r="AO40">
        <v>102.85</v>
      </c>
      <c r="AP40">
        <v>11.53</v>
      </c>
      <c r="AQ40">
        <v>50</v>
      </c>
      <c r="AR40">
        <v>48.06</v>
      </c>
      <c r="AS40">
        <v>18.260000000000002</v>
      </c>
      <c r="AT40">
        <v>0</v>
      </c>
      <c r="AU40">
        <v>1.29</v>
      </c>
      <c r="AV40">
        <v>54.6</v>
      </c>
      <c r="AW40">
        <v>0</v>
      </c>
      <c r="AX40">
        <v>50</v>
      </c>
      <c r="AY40">
        <v>173.02</v>
      </c>
      <c r="AZ40">
        <v>0</v>
      </c>
      <c r="BA40">
        <v>0</v>
      </c>
      <c r="BB40">
        <v>0</v>
      </c>
    </row>
    <row r="41" spans="1:54">
      <c r="A41" t="s">
        <v>330</v>
      </c>
      <c r="G41" t="s">
        <v>83</v>
      </c>
      <c r="H41" s="73">
        <v>331.34000000000003</v>
      </c>
      <c r="I41" s="46">
        <v>29.8</v>
      </c>
      <c r="J41" s="46">
        <v>97.410000000000011</v>
      </c>
      <c r="K41" s="46">
        <v>108.13000000000001</v>
      </c>
      <c r="L41" s="46">
        <v>9.66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5.77</v>
      </c>
      <c r="X41">
        <v>9.61</v>
      </c>
      <c r="Y41">
        <v>0</v>
      </c>
      <c r="Z41">
        <v>0.87</v>
      </c>
      <c r="AA41">
        <v>0</v>
      </c>
      <c r="AB41">
        <v>158.47999999999999</v>
      </c>
      <c r="AC41">
        <v>3.89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8.17</v>
      </c>
      <c r="AL41">
        <v>5.77</v>
      </c>
      <c r="AM41">
        <v>6.73</v>
      </c>
      <c r="AN41">
        <v>80.650000000000006</v>
      </c>
      <c r="AO41">
        <v>102.85</v>
      </c>
      <c r="AP41">
        <v>11.53</v>
      </c>
      <c r="AQ41">
        <v>50</v>
      </c>
      <c r="AR41">
        <v>48.06</v>
      </c>
      <c r="AS41">
        <v>18.260000000000002</v>
      </c>
      <c r="AT41">
        <v>0</v>
      </c>
      <c r="AU41">
        <v>1.29</v>
      </c>
      <c r="AV41">
        <v>54.6</v>
      </c>
      <c r="AW41">
        <v>0</v>
      </c>
      <c r="AX41">
        <v>50</v>
      </c>
      <c r="AY41">
        <v>173.02</v>
      </c>
      <c r="AZ41">
        <v>96.12</v>
      </c>
      <c r="BA41">
        <v>0</v>
      </c>
      <c r="BB41">
        <v>29.8</v>
      </c>
    </row>
    <row r="42" spans="1:54">
      <c r="A42" t="s">
        <v>331</v>
      </c>
      <c r="G42" t="s">
        <v>84</v>
      </c>
      <c r="H42" s="73">
        <v>331.34000000000003</v>
      </c>
      <c r="I42" s="46">
        <v>29.8</v>
      </c>
      <c r="J42" s="46">
        <v>97.410000000000011</v>
      </c>
      <c r="K42" s="46">
        <v>108.13000000000001</v>
      </c>
      <c r="L42" s="46">
        <v>10.11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5.77</v>
      </c>
      <c r="X42">
        <v>9.61</v>
      </c>
      <c r="Y42">
        <v>0</v>
      </c>
      <c r="Z42">
        <v>0.87</v>
      </c>
      <c r="AA42">
        <v>0</v>
      </c>
      <c r="AB42">
        <v>158.47999999999999</v>
      </c>
      <c r="AC42">
        <v>4.34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8.17</v>
      </c>
      <c r="AL42">
        <v>5.77</v>
      </c>
      <c r="AM42">
        <v>6.73</v>
      </c>
      <c r="AN42">
        <v>80.650000000000006</v>
      </c>
      <c r="AO42">
        <v>102.85</v>
      </c>
      <c r="AP42">
        <v>11.53</v>
      </c>
      <c r="AQ42">
        <v>50</v>
      </c>
      <c r="AR42">
        <v>48.06</v>
      </c>
      <c r="AS42">
        <v>18.260000000000002</v>
      </c>
      <c r="AT42">
        <v>0</v>
      </c>
      <c r="AU42">
        <v>1.29</v>
      </c>
      <c r="AV42">
        <v>54.6</v>
      </c>
      <c r="AW42">
        <v>0</v>
      </c>
      <c r="AX42">
        <v>50</v>
      </c>
      <c r="AY42">
        <v>173.02</v>
      </c>
      <c r="AZ42">
        <v>96.12</v>
      </c>
      <c r="BA42">
        <v>0</v>
      </c>
      <c r="BB42">
        <v>29.8</v>
      </c>
    </row>
    <row r="43" spans="1:54">
      <c r="A43" t="s">
        <v>337</v>
      </c>
      <c r="G43" t="s">
        <v>85</v>
      </c>
      <c r="H43" s="73">
        <v>331.34000000000003</v>
      </c>
      <c r="I43" s="46">
        <v>29.8</v>
      </c>
      <c r="J43" s="46">
        <v>97.410000000000011</v>
      </c>
      <c r="K43" s="46">
        <v>108.13000000000001</v>
      </c>
      <c r="L43" s="46">
        <v>10.43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5.77</v>
      </c>
      <c r="X43">
        <v>9.61</v>
      </c>
      <c r="Y43">
        <v>0</v>
      </c>
      <c r="Z43">
        <v>0.87</v>
      </c>
      <c r="AA43">
        <v>0</v>
      </c>
      <c r="AB43">
        <v>158.47999999999999</v>
      </c>
      <c r="AC43">
        <v>4.66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8.17</v>
      </c>
      <c r="AL43">
        <v>5.77</v>
      </c>
      <c r="AM43">
        <v>6.73</v>
      </c>
      <c r="AN43">
        <v>80.650000000000006</v>
      </c>
      <c r="AO43">
        <v>102.85</v>
      </c>
      <c r="AP43">
        <v>11.53</v>
      </c>
      <c r="AQ43">
        <v>50</v>
      </c>
      <c r="AR43">
        <v>48.06</v>
      </c>
      <c r="AS43">
        <v>18.260000000000002</v>
      </c>
      <c r="AT43">
        <v>0</v>
      </c>
      <c r="AU43">
        <v>1.29</v>
      </c>
      <c r="AV43">
        <v>54.6</v>
      </c>
      <c r="AW43">
        <v>0</v>
      </c>
      <c r="AX43">
        <v>50</v>
      </c>
      <c r="AY43">
        <v>173.02</v>
      </c>
      <c r="AZ43">
        <v>96.12</v>
      </c>
      <c r="BA43">
        <v>0</v>
      </c>
      <c r="BB43">
        <v>29.8</v>
      </c>
    </row>
    <row r="44" spans="1:54">
      <c r="A44" t="s">
        <v>339</v>
      </c>
      <c r="G44" t="s">
        <v>86</v>
      </c>
      <c r="H44" s="73">
        <v>331.34000000000003</v>
      </c>
      <c r="I44" s="46">
        <v>29.8</v>
      </c>
      <c r="J44" s="46">
        <v>97.410000000000011</v>
      </c>
      <c r="K44" s="46">
        <v>108.13000000000001</v>
      </c>
      <c r="L44" s="46">
        <v>10.829999999999998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5.77</v>
      </c>
      <c r="X44">
        <v>9.61</v>
      </c>
      <c r="Y44">
        <v>0</v>
      </c>
      <c r="Z44">
        <v>0.87</v>
      </c>
      <c r="AA44">
        <v>0</v>
      </c>
      <c r="AB44">
        <v>158.47999999999999</v>
      </c>
      <c r="AC44">
        <v>5.0599999999999996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8.17</v>
      </c>
      <c r="AL44">
        <v>5.77</v>
      </c>
      <c r="AM44">
        <v>6.73</v>
      </c>
      <c r="AN44">
        <v>80.650000000000006</v>
      </c>
      <c r="AO44">
        <v>102.85</v>
      </c>
      <c r="AP44">
        <v>11.53</v>
      </c>
      <c r="AQ44">
        <v>50</v>
      </c>
      <c r="AR44">
        <v>48.06</v>
      </c>
      <c r="AS44">
        <v>18.260000000000002</v>
      </c>
      <c r="AT44">
        <v>0</v>
      </c>
      <c r="AU44">
        <v>1.29</v>
      </c>
      <c r="AV44">
        <v>54.6</v>
      </c>
      <c r="AW44">
        <v>0</v>
      </c>
      <c r="AX44">
        <v>50</v>
      </c>
      <c r="AY44">
        <v>173.02</v>
      </c>
      <c r="AZ44">
        <v>96.12</v>
      </c>
      <c r="BA44">
        <v>0</v>
      </c>
      <c r="BB44">
        <v>29.8</v>
      </c>
    </row>
    <row r="45" spans="1:54">
      <c r="A45" t="s">
        <v>358</v>
      </c>
      <c r="G45" t="s">
        <v>87</v>
      </c>
      <c r="H45" s="73">
        <v>331.34000000000003</v>
      </c>
      <c r="I45" s="46">
        <v>29.8</v>
      </c>
      <c r="J45" s="46">
        <v>97.410000000000011</v>
      </c>
      <c r="K45" s="46">
        <v>108.13000000000001</v>
      </c>
      <c r="L45" s="46">
        <v>11.1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5.77</v>
      </c>
      <c r="X45">
        <v>9.61</v>
      </c>
      <c r="Y45">
        <v>0</v>
      </c>
      <c r="Z45">
        <v>0.87</v>
      </c>
      <c r="AA45">
        <v>0</v>
      </c>
      <c r="AB45">
        <v>158.47999999999999</v>
      </c>
      <c r="AC45">
        <v>5.33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8.17</v>
      </c>
      <c r="AL45">
        <v>5.77</v>
      </c>
      <c r="AM45">
        <v>6.73</v>
      </c>
      <c r="AN45">
        <v>80.650000000000006</v>
      </c>
      <c r="AO45">
        <v>102.85</v>
      </c>
      <c r="AP45">
        <v>11.53</v>
      </c>
      <c r="AQ45">
        <v>50</v>
      </c>
      <c r="AR45">
        <v>48.06</v>
      </c>
      <c r="AS45">
        <v>18.260000000000002</v>
      </c>
      <c r="AT45">
        <v>0</v>
      </c>
      <c r="AU45">
        <v>1.29</v>
      </c>
      <c r="AV45">
        <v>54.6</v>
      </c>
      <c r="AW45">
        <v>0</v>
      </c>
      <c r="AX45">
        <v>50</v>
      </c>
      <c r="AY45">
        <v>173.02</v>
      </c>
      <c r="AZ45">
        <v>96.12</v>
      </c>
      <c r="BA45">
        <v>0</v>
      </c>
      <c r="BB45">
        <v>29.8</v>
      </c>
    </row>
    <row r="46" spans="1:54">
      <c r="A46" t="s">
        <v>359</v>
      </c>
      <c r="G46" t="s">
        <v>88</v>
      </c>
      <c r="H46" s="73">
        <v>331.34000000000003</v>
      </c>
      <c r="I46" s="46">
        <v>19.22</v>
      </c>
      <c r="J46" s="46">
        <v>97.410000000000011</v>
      </c>
      <c r="K46" s="46">
        <v>108.13000000000001</v>
      </c>
      <c r="L46" s="46">
        <v>11.57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5.77</v>
      </c>
      <c r="X46">
        <v>9.61</v>
      </c>
      <c r="Y46">
        <v>0</v>
      </c>
      <c r="Z46">
        <v>0.87</v>
      </c>
      <c r="AA46">
        <v>0</v>
      </c>
      <c r="AB46">
        <v>158.47999999999999</v>
      </c>
      <c r="AC46">
        <v>5.8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8.17</v>
      </c>
      <c r="AL46">
        <v>5.77</v>
      </c>
      <c r="AM46">
        <v>6.73</v>
      </c>
      <c r="AN46">
        <v>80.650000000000006</v>
      </c>
      <c r="AO46">
        <v>102.85</v>
      </c>
      <c r="AP46">
        <v>11.53</v>
      </c>
      <c r="AQ46">
        <v>50</v>
      </c>
      <c r="AR46">
        <v>48.06</v>
      </c>
      <c r="AS46">
        <v>18.260000000000002</v>
      </c>
      <c r="AT46">
        <v>0</v>
      </c>
      <c r="AU46">
        <v>1.29</v>
      </c>
      <c r="AV46">
        <v>54.6</v>
      </c>
      <c r="AW46">
        <v>0</v>
      </c>
      <c r="AX46">
        <v>50</v>
      </c>
      <c r="AY46">
        <v>173.02</v>
      </c>
      <c r="AZ46">
        <v>96.12</v>
      </c>
      <c r="BA46">
        <v>0</v>
      </c>
      <c r="BB46">
        <v>19.22</v>
      </c>
    </row>
    <row r="47" spans="1:54">
      <c r="A47" t="s">
        <v>360</v>
      </c>
      <c r="G47" t="s">
        <v>89</v>
      </c>
      <c r="H47" s="73">
        <v>0.87</v>
      </c>
      <c r="I47" s="46">
        <v>76.900000000000006</v>
      </c>
      <c r="J47" s="46">
        <v>97.410000000000011</v>
      </c>
      <c r="K47" s="46">
        <v>108.13000000000001</v>
      </c>
      <c r="L47" s="46">
        <v>11.91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5.77</v>
      </c>
      <c r="X47">
        <v>9.61</v>
      </c>
      <c r="Y47">
        <v>0</v>
      </c>
      <c r="Z47">
        <v>0.87</v>
      </c>
      <c r="AA47">
        <v>0</v>
      </c>
      <c r="AB47">
        <v>158.47999999999999</v>
      </c>
      <c r="AC47">
        <v>6.14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8.17</v>
      </c>
      <c r="AL47">
        <v>5.77</v>
      </c>
      <c r="AM47">
        <v>6.73</v>
      </c>
      <c r="AN47">
        <v>80.650000000000006</v>
      </c>
      <c r="AO47">
        <v>0</v>
      </c>
      <c r="AP47">
        <v>11.53</v>
      </c>
      <c r="AQ47">
        <v>100</v>
      </c>
      <c r="AR47">
        <v>48.06</v>
      </c>
      <c r="AS47">
        <v>18.260000000000002</v>
      </c>
      <c r="AT47">
        <v>76.900000000000006</v>
      </c>
      <c r="AU47">
        <v>1.29</v>
      </c>
      <c r="AV47">
        <v>0</v>
      </c>
      <c r="AW47">
        <v>0</v>
      </c>
      <c r="AX47">
        <v>50</v>
      </c>
      <c r="AY47">
        <v>0</v>
      </c>
      <c r="AZ47">
        <v>96.12</v>
      </c>
      <c r="BA47">
        <v>0</v>
      </c>
      <c r="BB47">
        <v>0</v>
      </c>
    </row>
    <row r="48" spans="1:54">
      <c r="A48" t="s">
        <v>364</v>
      </c>
      <c r="G48" t="s">
        <v>90</v>
      </c>
      <c r="H48" s="73">
        <v>0.87</v>
      </c>
      <c r="I48" s="46">
        <v>76.900000000000006</v>
      </c>
      <c r="J48" s="46">
        <v>97.410000000000011</v>
      </c>
      <c r="K48" s="46">
        <v>108.13000000000001</v>
      </c>
      <c r="L48" s="46">
        <v>12.07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5.77</v>
      </c>
      <c r="X48">
        <v>9.61</v>
      </c>
      <c r="Y48">
        <v>0</v>
      </c>
      <c r="Z48">
        <v>0.87</v>
      </c>
      <c r="AA48">
        <v>0</v>
      </c>
      <c r="AB48">
        <v>158.47999999999999</v>
      </c>
      <c r="AC48">
        <v>6.3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8.17</v>
      </c>
      <c r="AL48">
        <v>5.77</v>
      </c>
      <c r="AM48">
        <v>6.73</v>
      </c>
      <c r="AN48">
        <v>80.650000000000006</v>
      </c>
      <c r="AO48">
        <v>0</v>
      </c>
      <c r="AP48">
        <v>11.53</v>
      </c>
      <c r="AQ48">
        <v>100</v>
      </c>
      <c r="AR48">
        <v>48.06</v>
      </c>
      <c r="AS48">
        <v>18.260000000000002</v>
      </c>
      <c r="AT48">
        <v>76.900000000000006</v>
      </c>
      <c r="AU48">
        <v>1.29</v>
      </c>
      <c r="AV48">
        <v>0</v>
      </c>
      <c r="AW48">
        <v>0</v>
      </c>
      <c r="AX48">
        <v>50</v>
      </c>
      <c r="AY48">
        <v>0</v>
      </c>
      <c r="AZ48">
        <v>96.12</v>
      </c>
      <c r="BA48">
        <v>0</v>
      </c>
      <c r="BB48">
        <v>0</v>
      </c>
    </row>
    <row r="49" spans="1:54">
      <c r="A49" t="s">
        <v>365</v>
      </c>
      <c r="G49" t="s">
        <v>91</v>
      </c>
      <c r="H49" s="73">
        <v>0.87</v>
      </c>
      <c r="I49" s="46">
        <v>76.900000000000006</v>
      </c>
      <c r="J49" s="46">
        <v>97.410000000000011</v>
      </c>
      <c r="K49" s="46">
        <v>122.06000000000002</v>
      </c>
      <c r="L49" s="46">
        <v>12.29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5.77</v>
      </c>
      <c r="X49">
        <v>9.61</v>
      </c>
      <c r="Y49">
        <v>0</v>
      </c>
      <c r="Z49">
        <v>0.87</v>
      </c>
      <c r="AA49">
        <v>3.65</v>
      </c>
      <c r="AB49">
        <v>158.47999999999999</v>
      </c>
      <c r="AC49">
        <v>6.52</v>
      </c>
      <c r="AD49">
        <v>0</v>
      </c>
      <c r="AE49">
        <v>6.92</v>
      </c>
      <c r="AF49">
        <v>3.36</v>
      </c>
      <c r="AG49">
        <v>0</v>
      </c>
      <c r="AH49">
        <v>0</v>
      </c>
      <c r="AI49">
        <v>0</v>
      </c>
      <c r="AJ49">
        <v>0</v>
      </c>
      <c r="AK49">
        <v>8.17</v>
      </c>
      <c r="AL49">
        <v>5.77</v>
      </c>
      <c r="AM49">
        <v>6.73</v>
      </c>
      <c r="AN49">
        <v>80.650000000000006</v>
      </c>
      <c r="AO49">
        <v>0</v>
      </c>
      <c r="AP49">
        <v>11.53</v>
      </c>
      <c r="AQ49">
        <v>100</v>
      </c>
      <c r="AR49">
        <v>48.06</v>
      </c>
      <c r="AS49">
        <v>18.260000000000002</v>
      </c>
      <c r="AT49">
        <v>76.900000000000006</v>
      </c>
      <c r="AU49">
        <v>1.29</v>
      </c>
      <c r="AV49">
        <v>0</v>
      </c>
      <c r="AW49">
        <v>0</v>
      </c>
      <c r="AX49">
        <v>50</v>
      </c>
      <c r="AY49">
        <v>0</v>
      </c>
      <c r="AZ49">
        <v>96.12</v>
      </c>
      <c r="BA49">
        <v>0</v>
      </c>
      <c r="BB49">
        <v>0</v>
      </c>
    </row>
    <row r="50" spans="1:54">
      <c r="A50" t="s">
        <v>366</v>
      </c>
      <c r="G50" t="s">
        <v>92</v>
      </c>
      <c r="H50" s="73">
        <v>0.87</v>
      </c>
      <c r="I50" s="46">
        <v>76.900000000000006</v>
      </c>
      <c r="J50" s="46">
        <v>97.410000000000011</v>
      </c>
      <c r="K50" s="46">
        <v>122.06000000000002</v>
      </c>
      <c r="L50" s="46">
        <v>12.35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5.77</v>
      </c>
      <c r="X50">
        <v>9.61</v>
      </c>
      <c r="Y50">
        <v>0</v>
      </c>
      <c r="Z50">
        <v>0.87</v>
      </c>
      <c r="AA50">
        <v>3.65</v>
      </c>
      <c r="AB50">
        <v>158.47999999999999</v>
      </c>
      <c r="AC50">
        <v>6.58</v>
      </c>
      <c r="AD50">
        <v>0</v>
      </c>
      <c r="AE50">
        <v>6.92</v>
      </c>
      <c r="AF50">
        <v>3.36</v>
      </c>
      <c r="AG50">
        <v>0</v>
      </c>
      <c r="AH50">
        <v>0</v>
      </c>
      <c r="AI50">
        <v>0</v>
      </c>
      <c r="AJ50">
        <v>0</v>
      </c>
      <c r="AK50">
        <v>8.17</v>
      </c>
      <c r="AL50">
        <v>5.77</v>
      </c>
      <c r="AM50">
        <v>6.73</v>
      </c>
      <c r="AN50">
        <v>80.650000000000006</v>
      </c>
      <c r="AO50">
        <v>0</v>
      </c>
      <c r="AP50">
        <v>11.53</v>
      </c>
      <c r="AQ50">
        <v>100</v>
      </c>
      <c r="AR50">
        <v>48.06</v>
      </c>
      <c r="AS50">
        <v>18.260000000000002</v>
      </c>
      <c r="AT50">
        <v>76.900000000000006</v>
      </c>
      <c r="AU50">
        <v>1.29</v>
      </c>
      <c r="AV50">
        <v>0</v>
      </c>
      <c r="AW50">
        <v>0</v>
      </c>
      <c r="AX50">
        <v>50</v>
      </c>
      <c r="AY50">
        <v>0</v>
      </c>
      <c r="AZ50">
        <v>96.12</v>
      </c>
      <c r="BA50">
        <v>0</v>
      </c>
      <c r="BB50">
        <v>0</v>
      </c>
    </row>
    <row r="51" spans="1:54">
      <c r="A51" t="s">
        <v>367</v>
      </c>
      <c r="G51" t="s">
        <v>93</v>
      </c>
      <c r="H51" s="73">
        <v>0.87</v>
      </c>
      <c r="I51" s="46">
        <v>0</v>
      </c>
      <c r="J51" s="46">
        <v>97.490000000000009</v>
      </c>
      <c r="K51" s="46">
        <v>122.06000000000002</v>
      </c>
      <c r="L51" s="46">
        <v>12.5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5.77</v>
      </c>
      <c r="X51">
        <v>9.61</v>
      </c>
      <c r="Y51">
        <v>0</v>
      </c>
      <c r="Z51">
        <v>0.87</v>
      </c>
      <c r="AA51">
        <v>3.65</v>
      </c>
      <c r="AB51">
        <v>158.47999999999999</v>
      </c>
      <c r="AC51">
        <v>6.73</v>
      </c>
      <c r="AD51">
        <v>0</v>
      </c>
      <c r="AE51">
        <v>6.92</v>
      </c>
      <c r="AF51">
        <v>3.36</v>
      </c>
      <c r="AG51">
        <v>0</v>
      </c>
      <c r="AH51">
        <v>0</v>
      </c>
      <c r="AI51">
        <v>0</v>
      </c>
      <c r="AJ51">
        <v>0</v>
      </c>
      <c r="AK51">
        <v>8.17</v>
      </c>
      <c r="AL51">
        <v>5.77</v>
      </c>
      <c r="AM51">
        <v>6.73</v>
      </c>
      <c r="AN51">
        <v>80.650000000000006</v>
      </c>
      <c r="AO51">
        <v>0</v>
      </c>
      <c r="AP51">
        <v>11.53</v>
      </c>
      <c r="AQ51">
        <v>100</v>
      </c>
      <c r="AR51">
        <v>48.06</v>
      </c>
      <c r="AS51">
        <v>18.260000000000002</v>
      </c>
      <c r="AT51">
        <v>0</v>
      </c>
      <c r="AU51">
        <v>1.37</v>
      </c>
      <c r="AV51">
        <v>0</v>
      </c>
      <c r="AW51">
        <v>0</v>
      </c>
      <c r="AX51">
        <v>50</v>
      </c>
      <c r="AY51">
        <v>0</v>
      </c>
      <c r="AZ51">
        <v>96.12</v>
      </c>
      <c r="BA51">
        <v>0</v>
      </c>
      <c r="BB51">
        <v>0</v>
      </c>
    </row>
    <row r="52" spans="1:54">
      <c r="A52" t="s">
        <v>368</v>
      </c>
      <c r="G52" t="s">
        <v>94</v>
      </c>
      <c r="H52" s="73">
        <v>0.87</v>
      </c>
      <c r="I52" s="46">
        <v>0</v>
      </c>
      <c r="J52" s="46">
        <v>97.490000000000009</v>
      </c>
      <c r="K52" s="46">
        <v>122.06000000000002</v>
      </c>
      <c r="L52" s="46">
        <v>12.739999999999998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5.77</v>
      </c>
      <c r="X52">
        <v>9.61</v>
      </c>
      <c r="Y52">
        <v>0</v>
      </c>
      <c r="Z52">
        <v>0.87</v>
      </c>
      <c r="AA52">
        <v>3.65</v>
      </c>
      <c r="AB52">
        <v>158.47999999999999</v>
      </c>
      <c r="AC52">
        <v>6.97</v>
      </c>
      <c r="AD52">
        <v>0</v>
      </c>
      <c r="AE52">
        <v>6.92</v>
      </c>
      <c r="AF52">
        <v>3.36</v>
      </c>
      <c r="AG52">
        <v>0</v>
      </c>
      <c r="AH52">
        <v>0</v>
      </c>
      <c r="AI52">
        <v>0</v>
      </c>
      <c r="AJ52">
        <v>0</v>
      </c>
      <c r="AK52">
        <v>8.17</v>
      </c>
      <c r="AL52">
        <v>5.77</v>
      </c>
      <c r="AM52">
        <v>6.73</v>
      </c>
      <c r="AN52">
        <v>80.650000000000006</v>
      </c>
      <c r="AO52">
        <v>0</v>
      </c>
      <c r="AP52">
        <v>11.53</v>
      </c>
      <c r="AQ52">
        <v>100</v>
      </c>
      <c r="AR52">
        <v>48.06</v>
      </c>
      <c r="AS52">
        <v>18.260000000000002</v>
      </c>
      <c r="AT52">
        <v>0</v>
      </c>
      <c r="AU52">
        <v>1.37</v>
      </c>
      <c r="AV52">
        <v>0</v>
      </c>
      <c r="AW52">
        <v>0</v>
      </c>
      <c r="AX52">
        <v>50</v>
      </c>
      <c r="AY52">
        <v>0</v>
      </c>
      <c r="AZ52">
        <v>96.12</v>
      </c>
      <c r="BA52">
        <v>0</v>
      </c>
      <c r="BB52">
        <v>0</v>
      </c>
    </row>
    <row r="53" spans="1:54">
      <c r="A53" t="s">
        <v>400</v>
      </c>
      <c r="G53" t="s">
        <v>95</v>
      </c>
      <c r="H53" s="73">
        <v>0.87</v>
      </c>
      <c r="I53" s="46">
        <v>0</v>
      </c>
      <c r="J53" s="46">
        <v>1.37</v>
      </c>
      <c r="K53" s="46">
        <v>122.06000000000002</v>
      </c>
      <c r="L53" s="46">
        <v>12.93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5.77</v>
      </c>
      <c r="X53">
        <v>9.61</v>
      </c>
      <c r="Y53">
        <v>0</v>
      </c>
      <c r="Z53">
        <v>0.87</v>
      </c>
      <c r="AA53">
        <v>3.65</v>
      </c>
      <c r="AB53">
        <v>158.47999999999999</v>
      </c>
      <c r="AC53">
        <v>7.16</v>
      </c>
      <c r="AD53">
        <v>0</v>
      </c>
      <c r="AE53">
        <v>6.92</v>
      </c>
      <c r="AF53">
        <v>3.36</v>
      </c>
      <c r="AG53">
        <v>0</v>
      </c>
      <c r="AH53">
        <v>0</v>
      </c>
      <c r="AI53">
        <v>0</v>
      </c>
      <c r="AJ53">
        <v>0</v>
      </c>
      <c r="AK53">
        <v>8.17</v>
      </c>
      <c r="AL53">
        <v>5.77</v>
      </c>
      <c r="AM53">
        <v>6.73</v>
      </c>
      <c r="AN53">
        <v>80.650000000000006</v>
      </c>
      <c r="AO53">
        <v>0</v>
      </c>
      <c r="AP53">
        <v>11.53</v>
      </c>
      <c r="AQ53">
        <v>100</v>
      </c>
      <c r="AR53">
        <v>48.06</v>
      </c>
      <c r="AS53">
        <v>18.260000000000002</v>
      </c>
      <c r="AT53">
        <v>0</v>
      </c>
      <c r="AU53">
        <v>1.37</v>
      </c>
      <c r="AV53">
        <v>0</v>
      </c>
      <c r="AW53">
        <v>0</v>
      </c>
      <c r="AX53">
        <v>50</v>
      </c>
      <c r="AY53">
        <v>0</v>
      </c>
      <c r="AZ53">
        <v>0</v>
      </c>
      <c r="BA53">
        <v>0</v>
      </c>
      <c r="BB53">
        <v>0</v>
      </c>
    </row>
    <row r="54" spans="1:54">
      <c r="A54" t="s">
        <v>399</v>
      </c>
      <c r="G54" t="s">
        <v>96</v>
      </c>
      <c r="H54" s="73">
        <v>0.87</v>
      </c>
      <c r="I54" s="46">
        <v>0</v>
      </c>
      <c r="J54" s="46">
        <v>1.37</v>
      </c>
      <c r="K54" s="46">
        <v>122.06000000000002</v>
      </c>
      <c r="L54" s="46">
        <v>13.12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5.77</v>
      </c>
      <c r="X54">
        <v>9.61</v>
      </c>
      <c r="Y54">
        <v>0</v>
      </c>
      <c r="Z54">
        <v>0.87</v>
      </c>
      <c r="AA54">
        <v>3.65</v>
      </c>
      <c r="AB54">
        <v>158.47999999999999</v>
      </c>
      <c r="AC54">
        <v>7.35</v>
      </c>
      <c r="AD54">
        <v>0</v>
      </c>
      <c r="AE54">
        <v>6.92</v>
      </c>
      <c r="AF54">
        <v>3.36</v>
      </c>
      <c r="AG54">
        <v>0</v>
      </c>
      <c r="AH54">
        <v>0</v>
      </c>
      <c r="AI54">
        <v>0</v>
      </c>
      <c r="AJ54">
        <v>0</v>
      </c>
      <c r="AK54">
        <v>8.17</v>
      </c>
      <c r="AL54">
        <v>5.77</v>
      </c>
      <c r="AM54">
        <v>6.73</v>
      </c>
      <c r="AN54">
        <v>80.650000000000006</v>
      </c>
      <c r="AO54">
        <v>0</v>
      </c>
      <c r="AP54">
        <v>11.53</v>
      </c>
      <c r="AQ54">
        <v>100</v>
      </c>
      <c r="AR54">
        <v>48.06</v>
      </c>
      <c r="AS54">
        <v>18.260000000000002</v>
      </c>
      <c r="AT54">
        <v>0</v>
      </c>
      <c r="AU54">
        <v>1.37</v>
      </c>
      <c r="AV54">
        <v>0</v>
      </c>
      <c r="AW54">
        <v>0</v>
      </c>
      <c r="AX54">
        <v>50</v>
      </c>
      <c r="AY54">
        <v>0</v>
      </c>
      <c r="AZ54">
        <v>0</v>
      </c>
      <c r="BA54">
        <v>0</v>
      </c>
      <c r="BB54">
        <v>0</v>
      </c>
    </row>
    <row r="55" spans="1:54">
      <c r="A55" t="s">
        <v>401</v>
      </c>
      <c r="G55" t="s">
        <v>97</v>
      </c>
      <c r="H55" s="73">
        <v>0.77</v>
      </c>
      <c r="I55" s="46">
        <v>0</v>
      </c>
      <c r="J55" s="46">
        <v>1.29</v>
      </c>
      <c r="K55" s="46">
        <v>160.99</v>
      </c>
      <c r="L55" s="46">
        <v>12.739999999999998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5.77</v>
      </c>
      <c r="X55">
        <v>9.61</v>
      </c>
      <c r="Y55">
        <v>0</v>
      </c>
      <c r="Z55">
        <v>0.77</v>
      </c>
      <c r="AA55">
        <v>3.65</v>
      </c>
      <c r="AB55">
        <v>158.47999999999999</v>
      </c>
      <c r="AC55">
        <v>6.97</v>
      </c>
      <c r="AD55">
        <v>0</v>
      </c>
      <c r="AE55">
        <v>6.92</v>
      </c>
      <c r="AF55">
        <v>3.36</v>
      </c>
      <c r="AG55">
        <v>0</v>
      </c>
      <c r="AH55">
        <v>0</v>
      </c>
      <c r="AI55">
        <v>17.11</v>
      </c>
      <c r="AJ55">
        <v>21.82</v>
      </c>
      <c r="AK55">
        <v>8.17</v>
      </c>
      <c r="AL55">
        <v>5.77</v>
      </c>
      <c r="AM55">
        <v>6.73</v>
      </c>
      <c r="AN55">
        <v>80.650000000000006</v>
      </c>
      <c r="AO55">
        <v>0</v>
      </c>
      <c r="AP55">
        <v>11.53</v>
      </c>
      <c r="AQ55">
        <v>100</v>
      </c>
      <c r="AR55">
        <v>48.06</v>
      </c>
      <c r="AS55">
        <v>18.260000000000002</v>
      </c>
      <c r="AT55">
        <v>0</v>
      </c>
      <c r="AU55">
        <v>1.29</v>
      </c>
      <c r="AV55">
        <v>0</v>
      </c>
      <c r="AW55">
        <v>0</v>
      </c>
      <c r="AX55">
        <v>50</v>
      </c>
      <c r="AY55">
        <v>0</v>
      </c>
      <c r="AZ55">
        <v>0</v>
      </c>
      <c r="BA55">
        <v>0</v>
      </c>
      <c r="BB55">
        <v>0</v>
      </c>
    </row>
    <row r="56" spans="1:54">
      <c r="A56" t="s">
        <v>401</v>
      </c>
      <c r="G56" t="s">
        <v>98</v>
      </c>
      <c r="H56" s="73">
        <v>0.77</v>
      </c>
      <c r="I56" s="46">
        <v>0</v>
      </c>
      <c r="J56" s="46">
        <v>1.29</v>
      </c>
      <c r="K56" s="46">
        <v>160.99</v>
      </c>
      <c r="L56" s="46">
        <v>12.35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5.77</v>
      </c>
      <c r="X56">
        <v>9.61</v>
      </c>
      <c r="Y56">
        <v>0</v>
      </c>
      <c r="Z56">
        <v>0.77</v>
      </c>
      <c r="AA56">
        <v>3.65</v>
      </c>
      <c r="AB56">
        <v>158.47999999999999</v>
      </c>
      <c r="AC56">
        <v>6.58</v>
      </c>
      <c r="AD56">
        <v>0</v>
      </c>
      <c r="AE56">
        <v>6.92</v>
      </c>
      <c r="AF56">
        <v>3.36</v>
      </c>
      <c r="AG56">
        <v>0</v>
      </c>
      <c r="AH56">
        <v>0</v>
      </c>
      <c r="AI56">
        <v>17.11</v>
      </c>
      <c r="AJ56">
        <v>21.82</v>
      </c>
      <c r="AK56">
        <v>8.17</v>
      </c>
      <c r="AL56">
        <v>5.77</v>
      </c>
      <c r="AM56">
        <v>6.73</v>
      </c>
      <c r="AN56">
        <v>80.650000000000006</v>
      </c>
      <c r="AO56">
        <v>0</v>
      </c>
      <c r="AP56">
        <v>11.53</v>
      </c>
      <c r="AQ56">
        <v>100</v>
      </c>
      <c r="AR56">
        <v>48.06</v>
      </c>
      <c r="AS56">
        <v>18.260000000000002</v>
      </c>
      <c r="AT56">
        <v>0</v>
      </c>
      <c r="AU56">
        <v>1.29</v>
      </c>
      <c r="AV56">
        <v>0</v>
      </c>
      <c r="AW56">
        <v>0</v>
      </c>
      <c r="AX56">
        <v>50</v>
      </c>
      <c r="AY56">
        <v>0</v>
      </c>
      <c r="AZ56">
        <v>0</v>
      </c>
      <c r="BA56">
        <v>0</v>
      </c>
      <c r="BB56">
        <v>0</v>
      </c>
    </row>
    <row r="57" spans="1:54">
      <c r="G57" t="s">
        <v>99</v>
      </c>
      <c r="H57" s="73">
        <v>0.77</v>
      </c>
      <c r="I57" s="46">
        <v>0</v>
      </c>
      <c r="J57" s="46">
        <v>1.29</v>
      </c>
      <c r="K57" s="46">
        <v>160.99</v>
      </c>
      <c r="L57" s="46">
        <v>12.16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5.77</v>
      </c>
      <c r="X57">
        <v>9.61</v>
      </c>
      <c r="Y57">
        <v>0</v>
      </c>
      <c r="Z57">
        <v>0.77</v>
      </c>
      <c r="AA57">
        <v>3.65</v>
      </c>
      <c r="AB57">
        <v>158.47999999999999</v>
      </c>
      <c r="AC57">
        <v>6.39</v>
      </c>
      <c r="AD57">
        <v>0</v>
      </c>
      <c r="AE57">
        <v>6.92</v>
      </c>
      <c r="AF57">
        <v>3.36</v>
      </c>
      <c r="AG57">
        <v>0</v>
      </c>
      <c r="AH57">
        <v>0</v>
      </c>
      <c r="AI57">
        <v>17.11</v>
      </c>
      <c r="AJ57">
        <v>21.82</v>
      </c>
      <c r="AK57">
        <v>8.17</v>
      </c>
      <c r="AL57">
        <v>5.77</v>
      </c>
      <c r="AM57">
        <v>6.73</v>
      </c>
      <c r="AN57">
        <v>80.650000000000006</v>
      </c>
      <c r="AO57">
        <v>0</v>
      </c>
      <c r="AP57">
        <v>11.53</v>
      </c>
      <c r="AQ57">
        <v>100</v>
      </c>
      <c r="AR57">
        <v>48.06</v>
      </c>
      <c r="AS57">
        <v>18.260000000000002</v>
      </c>
      <c r="AT57">
        <v>0</v>
      </c>
      <c r="AU57">
        <v>1.29</v>
      </c>
      <c r="AV57">
        <v>0</v>
      </c>
      <c r="AW57">
        <v>0</v>
      </c>
      <c r="AX57">
        <v>50</v>
      </c>
      <c r="AY57">
        <v>0</v>
      </c>
      <c r="AZ57">
        <v>0</v>
      </c>
      <c r="BA57">
        <v>0</v>
      </c>
      <c r="BB57">
        <v>0</v>
      </c>
    </row>
    <row r="58" spans="1:54">
      <c r="G58" t="s">
        <v>100</v>
      </c>
      <c r="H58" s="73">
        <v>0.77</v>
      </c>
      <c r="I58" s="46">
        <v>0</v>
      </c>
      <c r="J58" s="46">
        <v>1.29</v>
      </c>
      <c r="K58" s="46">
        <v>160.99</v>
      </c>
      <c r="L58" s="46">
        <v>12.02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5.77</v>
      </c>
      <c r="X58">
        <v>9.61</v>
      </c>
      <c r="Y58">
        <v>0</v>
      </c>
      <c r="Z58">
        <v>0.77</v>
      </c>
      <c r="AA58">
        <v>3.65</v>
      </c>
      <c r="AB58">
        <v>158.47999999999999</v>
      </c>
      <c r="AC58">
        <v>6.25</v>
      </c>
      <c r="AD58">
        <v>0</v>
      </c>
      <c r="AE58">
        <v>6.92</v>
      </c>
      <c r="AF58">
        <v>3.36</v>
      </c>
      <c r="AG58">
        <v>0</v>
      </c>
      <c r="AH58">
        <v>0</v>
      </c>
      <c r="AI58">
        <v>17.11</v>
      </c>
      <c r="AJ58">
        <v>21.82</v>
      </c>
      <c r="AK58">
        <v>8.17</v>
      </c>
      <c r="AL58">
        <v>5.77</v>
      </c>
      <c r="AM58">
        <v>6.73</v>
      </c>
      <c r="AN58">
        <v>80.650000000000006</v>
      </c>
      <c r="AO58">
        <v>0</v>
      </c>
      <c r="AP58">
        <v>11.53</v>
      </c>
      <c r="AQ58">
        <v>100</v>
      </c>
      <c r="AR58">
        <v>48.06</v>
      </c>
      <c r="AS58">
        <v>18.260000000000002</v>
      </c>
      <c r="AT58">
        <v>0</v>
      </c>
      <c r="AU58">
        <v>1.29</v>
      </c>
      <c r="AV58">
        <v>0</v>
      </c>
      <c r="AW58">
        <v>0</v>
      </c>
      <c r="AX58">
        <v>50</v>
      </c>
      <c r="AY58">
        <v>0</v>
      </c>
      <c r="AZ58">
        <v>0</v>
      </c>
      <c r="BA58">
        <v>0</v>
      </c>
      <c r="BB58">
        <v>0</v>
      </c>
    </row>
    <row r="59" spans="1:54">
      <c r="G59" t="s">
        <v>101</v>
      </c>
      <c r="H59" s="73">
        <v>0.77</v>
      </c>
      <c r="I59" s="46">
        <v>0</v>
      </c>
      <c r="J59" s="46">
        <v>1.29</v>
      </c>
      <c r="K59" s="46">
        <v>160.99</v>
      </c>
      <c r="L59" s="46">
        <v>11.78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5.77</v>
      </c>
      <c r="X59">
        <v>9.61</v>
      </c>
      <c r="Y59">
        <v>0</v>
      </c>
      <c r="Z59">
        <v>0.77</v>
      </c>
      <c r="AA59">
        <v>3.65</v>
      </c>
      <c r="AB59">
        <v>158.47999999999999</v>
      </c>
      <c r="AC59">
        <v>6.01</v>
      </c>
      <c r="AD59">
        <v>0</v>
      </c>
      <c r="AE59">
        <v>6.92</v>
      </c>
      <c r="AF59">
        <v>3.36</v>
      </c>
      <c r="AG59">
        <v>0</v>
      </c>
      <c r="AH59">
        <v>0</v>
      </c>
      <c r="AI59">
        <v>17.11</v>
      </c>
      <c r="AJ59">
        <v>21.82</v>
      </c>
      <c r="AK59">
        <v>8.17</v>
      </c>
      <c r="AL59">
        <v>5.77</v>
      </c>
      <c r="AM59">
        <v>6.73</v>
      </c>
      <c r="AN59">
        <v>80.650000000000006</v>
      </c>
      <c r="AO59">
        <v>0</v>
      </c>
      <c r="AP59">
        <v>11.53</v>
      </c>
      <c r="AQ59">
        <v>100</v>
      </c>
      <c r="AR59">
        <v>48.06</v>
      </c>
      <c r="AS59">
        <v>18.260000000000002</v>
      </c>
      <c r="AT59">
        <v>0</v>
      </c>
      <c r="AU59">
        <v>1.29</v>
      </c>
      <c r="AV59">
        <v>0</v>
      </c>
      <c r="AW59">
        <v>0</v>
      </c>
      <c r="AX59">
        <v>50</v>
      </c>
      <c r="AY59">
        <v>0</v>
      </c>
      <c r="AZ59">
        <v>0</v>
      </c>
      <c r="BA59">
        <v>0</v>
      </c>
      <c r="BB59">
        <v>0</v>
      </c>
    </row>
    <row r="60" spans="1:54">
      <c r="G60" t="s">
        <v>102</v>
      </c>
      <c r="H60" s="73">
        <v>0.77</v>
      </c>
      <c r="I60" s="46">
        <v>0</v>
      </c>
      <c r="J60" s="46">
        <v>1.29</v>
      </c>
      <c r="K60" s="46">
        <v>160.99</v>
      </c>
      <c r="L60" s="46">
        <v>11.59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5.77</v>
      </c>
      <c r="X60">
        <v>9.61</v>
      </c>
      <c r="Y60">
        <v>0</v>
      </c>
      <c r="Z60">
        <v>0.77</v>
      </c>
      <c r="AA60">
        <v>3.65</v>
      </c>
      <c r="AB60">
        <v>158.47999999999999</v>
      </c>
      <c r="AC60">
        <v>5.82</v>
      </c>
      <c r="AD60">
        <v>0</v>
      </c>
      <c r="AE60">
        <v>6.92</v>
      </c>
      <c r="AF60">
        <v>3.36</v>
      </c>
      <c r="AG60">
        <v>0</v>
      </c>
      <c r="AH60">
        <v>0</v>
      </c>
      <c r="AI60">
        <v>17.11</v>
      </c>
      <c r="AJ60">
        <v>21.82</v>
      </c>
      <c r="AK60">
        <v>8.17</v>
      </c>
      <c r="AL60">
        <v>5.77</v>
      </c>
      <c r="AM60">
        <v>6.73</v>
      </c>
      <c r="AN60">
        <v>80.650000000000006</v>
      </c>
      <c r="AO60">
        <v>0</v>
      </c>
      <c r="AP60">
        <v>11.53</v>
      </c>
      <c r="AQ60">
        <v>100</v>
      </c>
      <c r="AR60">
        <v>48.06</v>
      </c>
      <c r="AS60">
        <v>18.260000000000002</v>
      </c>
      <c r="AT60">
        <v>0</v>
      </c>
      <c r="AU60">
        <v>1.29</v>
      </c>
      <c r="AV60">
        <v>0</v>
      </c>
      <c r="AW60">
        <v>0</v>
      </c>
      <c r="AX60">
        <v>50</v>
      </c>
      <c r="AY60">
        <v>0</v>
      </c>
      <c r="AZ60">
        <v>0</v>
      </c>
      <c r="BA60">
        <v>0</v>
      </c>
      <c r="BB60">
        <v>0</v>
      </c>
    </row>
    <row r="61" spans="1:54">
      <c r="G61" t="s">
        <v>103</v>
      </c>
      <c r="H61" s="73">
        <v>0.77</v>
      </c>
      <c r="I61" s="46">
        <v>0</v>
      </c>
      <c r="J61" s="46">
        <v>1.29</v>
      </c>
      <c r="K61" s="46">
        <v>160.99</v>
      </c>
      <c r="L61" s="46">
        <v>11.34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5.77</v>
      </c>
      <c r="X61">
        <v>9.61</v>
      </c>
      <c r="Y61">
        <v>0</v>
      </c>
      <c r="Z61">
        <v>0.77</v>
      </c>
      <c r="AA61">
        <v>3.65</v>
      </c>
      <c r="AB61">
        <v>158.47999999999999</v>
      </c>
      <c r="AC61">
        <v>5.57</v>
      </c>
      <c r="AD61">
        <v>0</v>
      </c>
      <c r="AE61">
        <v>6.92</v>
      </c>
      <c r="AF61">
        <v>3.36</v>
      </c>
      <c r="AG61">
        <v>0</v>
      </c>
      <c r="AH61">
        <v>0</v>
      </c>
      <c r="AI61">
        <v>17.11</v>
      </c>
      <c r="AJ61">
        <v>21.82</v>
      </c>
      <c r="AK61">
        <v>8.17</v>
      </c>
      <c r="AL61">
        <v>5.77</v>
      </c>
      <c r="AM61">
        <v>6.73</v>
      </c>
      <c r="AN61">
        <v>80.650000000000006</v>
      </c>
      <c r="AO61">
        <v>0</v>
      </c>
      <c r="AP61">
        <v>11.53</v>
      </c>
      <c r="AQ61">
        <v>100</v>
      </c>
      <c r="AR61">
        <v>48.06</v>
      </c>
      <c r="AS61">
        <v>18.260000000000002</v>
      </c>
      <c r="AT61">
        <v>0</v>
      </c>
      <c r="AU61">
        <v>1.29</v>
      </c>
      <c r="AV61">
        <v>0</v>
      </c>
      <c r="AW61">
        <v>0</v>
      </c>
      <c r="AX61">
        <v>50</v>
      </c>
      <c r="AY61">
        <v>0</v>
      </c>
      <c r="AZ61">
        <v>0</v>
      </c>
      <c r="BA61">
        <v>0</v>
      </c>
      <c r="BB61">
        <v>0</v>
      </c>
    </row>
    <row r="62" spans="1:54">
      <c r="G62" t="s">
        <v>104</v>
      </c>
      <c r="H62" s="73">
        <v>0.77</v>
      </c>
      <c r="I62" s="46">
        <v>0</v>
      </c>
      <c r="J62" s="46">
        <v>1.29</v>
      </c>
      <c r="K62" s="46">
        <v>160.99</v>
      </c>
      <c r="L62" s="46">
        <v>10.989999999999998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5.77</v>
      </c>
      <c r="X62">
        <v>9.61</v>
      </c>
      <c r="Y62">
        <v>0</v>
      </c>
      <c r="Z62">
        <v>0.77</v>
      </c>
      <c r="AA62">
        <v>3.65</v>
      </c>
      <c r="AB62">
        <v>158.47999999999999</v>
      </c>
      <c r="AC62">
        <v>5.22</v>
      </c>
      <c r="AD62">
        <v>0</v>
      </c>
      <c r="AE62">
        <v>6.92</v>
      </c>
      <c r="AF62">
        <v>3.36</v>
      </c>
      <c r="AG62">
        <v>0</v>
      </c>
      <c r="AH62">
        <v>0</v>
      </c>
      <c r="AI62">
        <v>17.11</v>
      </c>
      <c r="AJ62">
        <v>21.82</v>
      </c>
      <c r="AK62">
        <v>8.17</v>
      </c>
      <c r="AL62">
        <v>5.77</v>
      </c>
      <c r="AM62">
        <v>6.73</v>
      </c>
      <c r="AN62">
        <v>80.650000000000006</v>
      </c>
      <c r="AO62">
        <v>0</v>
      </c>
      <c r="AP62">
        <v>11.53</v>
      </c>
      <c r="AQ62">
        <v>100</v>
      </c>
      <c r="AR62">
        <v>48.06</v>
      </c>
      <c r="AS62">
        <v>18.260000000000002</v>
      </c>
      <c r="AT62">
        <v>0</v>
      </c>
      <c r="AU62">
        <v>1.29</v>
      </c>
      <c r="AV62">
        <v>0</v>
      </c>
      <c r="AW62">
        <v>0</v>
      </c>
      <c r="AX62">
        <v>50</v>
      </c>
      <c r="AY62">
        <v>0</v>
      </c>
      <c r="AZ62">
        <v>0</v>
      </c>
      <c r="BA62">
        <v>0</v>
      </c>
      <c r="BB62">
        <v>0</v>
      </c>
    </row>
    <row r="63" spans="1:54">
      <c r="G63" t="s">
        <v>105</v>
      </c>
      <c r="H63" s="73">
        <v>0.67</v>
      </c>
      <c r="I63" s="46">
        <v>0</v>
      </c>
      <c r="J63" s="46">
        <v>1.29</v>
      </c>
      <c r="K63" s="46">
        <v>160.99</v>
      </c>
      <c r="L63" s="46">
        <v>10.55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5.77</v>
      </c>
      <c r="X63">
        <v>9.61</v>
      </c>
      <c r="Y63">
        <v>0</v>
      </c>
      <c r="Z63">
        <v>0.67</v>
      </c>
      <c r="AA63">
        <v>3.65</v>
      </c>
      <c r="AB63">
        <v>158.47999999999999</v>
      </c>
      <c r="AC63">
        <v>4.78</v>
      </c>
      <c r="AD63">
        <v>0</v>
      </c>
      <c r="AE63">
        <v>6.92</v>
      </c>
      <c r="AF63">
        <v>3.36</v>
      </c>
      <c r="AG63">
        <v>0</v>
      </c>
      <c r="AH63">
        <v>0</v>
      </c>
      <c r="AI63">
        <v>17.11</v>
      </c>
      <c r="AJ63">
        <v>21.82</v>
      </c>
      <c r="AK63">
        <v>8.17</v>
      </c>
      <c r="AL63">
        <v>5.77</v>
      </c>
      <c r="AM63">
        <v>6.73</v>
      </c>
      <c r="AN63">
        <v>80.650000000000006</v>
      </c>
      <c r="AO63">
        <v>0</v>
      </c>
      <c r="AP63">
        <v>11.53</v>
      </c>
      <c r="AQ63">
        <v>100</v>
      </c>
      <c r="AR63">
        <v>48.06</v>
      </c>
      <c r="AS63">
        <v>18.260000000000002</v>
      </c>
      <c r="AT63">
        <v>0</v>
      </c>
      <c r="AU63">
        <v>1.29</v>
      </c>
      <c r="AV63">
        <v>0</v>
      </c>
      <c r="AW63">
        <v>0</v>
      </c>
      <c r="AX63">
        <v>50</v>
      </c>
      <c r="AY63">
        <v>0</v>
      </c>
      <c r="AZ63">
        <v>0</v>
      </c>
      <c r="BA63">
        <v>0</v>
      </c>
      <c r="BB63">
        <v>0</v>
      </c>
    </row>
    <row r="64" spans="1:54">
      <c r="G64" t="s">
        <v>106</v>
      </c>
      <c r="H64" s="73">
        <v>0.67</v>
      </c>
      <c r="I64" s="46">
        <v>0</v>
      </c>
      <c r="J64" s="46">
        <v>1.29</v>
      </c>
      <c r="K64" s="46">
        <v>160.99</v>
      </c>
      <c r="L64" s="46">
        <v>10.19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5.77</v>
      </c>
      <c r="X64">
        <v>9.61</v>
      </c>
      <c r="Y64">
        <v>0</v>
      </c>
      <c r="Z64">
        <v>0.67</v>
      </c>
      <c r="AA64">
        <v>3.65</v>
      </c>
      <c r="AB64">
        <v>158.47999999999999</v>
      </c>
      <c r="AC64">
        <v>4.42</v>
      </c>
      <c r="AD64">
        <v>0</v>
      </c>
      <c r="AE64">
        <v>6.92</v>
      </c>
      <c r="AF64">
        <v>3.36</v>
      </c>
      <c r="AG64">
        <v>0</v>
      </c>
      <c r="AH64">
        <v>0</v>
      </c>
      <c r="AI64">
        <v>17.11</v>
      </c>
      <c r="AJ64">
        <v>21.82</v>
      </c>
      <c r="AK64">
        <v>8.17</v>
      </c>
      <c r="AL64">
        <v>5.77</v>
      </c>
      <c r="AM64">
        <v>6.73</v>
      </c>
      <c r="AN64">
        <v>80.650000000000006</v>
      </c>
      <c r="AO64">
        <v>0</v>
      </c>
      <c r="AP64">
        <v>11.53</v>
      </c>
      <c r="AQ64">
        <v>100</v>
      </c>
      <c r="AR64">
        <v>48.06</v>
      </c>
      <c r="AS64">
        <v>18.260000000000002</v>
      </c>
      <c r="AT64">
        <v>0</v>
      </c>
      <c r="AU64">
        <v>1.29</v>
      </c>
      <c r="AV64">
        <v>0</v>
      </c>
      <c r="AW64">
        <v>0</v>
      </c>
      <c r="AX64">
        <v>50</v>
      </c>
      <c r="AY64">
        <v>0</v>
      </c>
      <c r="AZ64">
        <v>0</v>
      </c>
      <c r="BA64">
        <v>0</v>
      </c>
      <c r="BB64">
        <v>0</v>
      </c>
    </row>
    <row r="65" spans="7:54">
      <c r="G65" t="s">
        <v>107</v>
      </c>
      <c r="H65" s="73">
        <v>0.67</v>
      </c>
      <c r="I65" s="46">
        <v>0</v>
      </c>
      <c r="J65" s="46">
        <v>1.29</v>
      </c>
      <c r="K65" s="46">
        <v>160.99</v>
      </c>
      <c r="L65" s="46">
        <v>9.84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5.77</v>
      </c>
      <c r="X65">
        <v>9.61</v>
      </c>
      <c r="Y65">
        <v>0</v>
      </c>
      <c r="Z65">
        <v>0.67</v>
      </c>
      <c r="AA65">
        <v>3.65</v>
      </c>
      <c r="AB65">
        <v>158.47999999999999</v>
      </c>
      <c r="AC65">
        <v>4.07</v>
      </c>
      <c r="AD65">
        <v>0</v>
      </c>
      <c r="AE65">
        <v>6.92</v>
      </c>
      <c r="AF65">
        <v>3.36</v>
      </c>
      <c r="AG65">
        <v>0</v>
      </c>
      <c r="AH65">
        <v>0</v>
      </c>
      <c r="AI65">
        <v>17.11</v>
      </c>
      <c r="AJ65">
        <v>21.82</v>
      </c>
      <c r="AK65">
        <v>8.17</v>
      </c>
      <c r="AL65">
        <v>5.77</v>
      </c>
      <c r="AM65">
        <v>6.73</v>
      </c>
      <c r="AN65">
        <v>80.650000000000006</v>
      </c>
      <c r="AO65">
        <v>0</v>
      </c>
      <c r="AP65">
        <v>11.53</v>
      </c>
      <c r="AQ65">
        <v>100</v>
      </c>
      <c r="AR65">
        <v>48.06</v>
      </c>
      <c r="AS65">
        <v>18.260000000000002</v>
      </c>
      <c r="AT65">
        <v>0</v>
      </c>
      <c r="AU65">
        <v>1.29</v>
      </c>
      <c r="AV65">
        <v>0</v>
      </c>
      <c r="AW65">
        <v>0</v>
      </c>
      <c r="AX65">
        <v>50</v>
      </c>
      <c r="AY65">
        <v>0</v>
      </c>
      <c r="AZ65">
        <v>0</v>
      </c>
      <c r="BA65">
        <v>0</v>
      </c>
      <c r="BB65">
        <v>0</v>
      </c>
    </row>
    <row r="66" spans="7:54">
      <c r="G66" t="s">
        <v>108</v>
      </c>
      <c r="H66" s="73">
        <v>0.67</v>
      </c>
      <c r="I66" s="46">
        <v>0</v>
      </c>
      <c r="J66" s="46">
        <v>1.29</v>
      </c>
      <c r="K66" s="46">
        <v>160.99</v>
      </c>
      <c r="L66" s="46">
        <v>9.32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5.77</v>
      </c>
      <c r="X66">
        <v>9.61</v>
      </c>
      <c r="Y66">
        <v>0</v>
      </c>
      <c r="Z66">
        <v>0.67</v>
      </c>
      <c r="AA66">
        <v>3.65</v>
      </c>
      <c r="AB66">
        <v>158.47999999999999</v>
      </c>
      <c r="AC66">
        <v>3.55</v>
      </c>
      <c r="AD66">
        <v>0</v>
      </c>
      <c r="AE66">
        <v>6.92</v>
      </c>
      <c r="AF66">
        <v>3.36</v>
      </c>
      <c r="AG66">
        <v>0</v>
      </c>
      <c r="AH66">
        <v>0</v>
      </c>
      <c r="AI66">
        <v>17.11</v>
      </c>
      <c r="AJ66">
        <v>21.82</v>
      </c>
      <c r="AK66">
        <v>8.17</v>
      </c>
      <c r="AL66">
        <v>5.77</v>
      </c>
      <c r="AM66">
        <v>6.73</v>
      </c>
      <c r="AN66">
        <v>80.650000000000006</v>
      </c>
      <c r="AO66">
        <v>0</v>
      </c>
      <c r="AP66">
        <v>11.53</v>
      </c>
      <c r="AQ66">
        <v>100</v>
      </c>
      <c r="AR66">
        <v>48.06</v>
      </c>
      <c r="AS66">
        <v>18.260000000000002</v>
      </c>
      <c r="AT66">
        <v>0</v>
      </c>
      <c r="AU66">
        <v>1.29</v>
      </c>
      <c r="AV66">
        <v>0</v>
      </c>
      <c r="AW66">
        <v>0</v>
      </c>
      <c r="AX66">
        <v>50</v>
      </c>
      <c r="AY66">
        <v>0</v>
      </c>
      <c r="AZ66">
        <v>0</v>
      </c>
      <c r="BA66">
        <v>0</v>
      </c>
      <c r="BB66">
        <v>0</v>
      </c>
    </row>
    <row r="67" spans="7:54">
      <c r="G67" t="s">
        <v>109</v>
      </c>
      <c r="H67" s="73">
        <v>0.48</v>
      </c>
      <c r="I67" s="46">
        <v>0</v>
      </c>
      <c r="J67" s="46">
        <v>1.37</v>
      </c>
      <c r="K67" s="46">
        <v>160.99</v>
      </c>
      <c r="L67" s="46">
        <v>8.92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5.77</v>
      </c>
      <c r="X67">
        <v>9.61</v>
      </c>
      <c r="Y67">
        <v>0</v>
      </c>
      <c r="Z67">
        <v>0.48</v>
      </c>
      <c r="AA67">
        <v>3.65</v>
      </c>
      <c r="AB67">
        <v>158.47999999999999</v>
      </c>
      <c r="AC67">
        <v>3.15</v>
      </c>
      <c r="AD67">
        <v>0</v>
      </c>
      <c r="AE67">
        <v>6.92</v>
      </c>
      <c r="AF67">
        <v>3.36</v>
      </c>
      <c r="AG67">
        <v>0</v>
      </c>
      <c r="AH67">
        <v>0</v>
      </c>
      <c r="AI67">
        <v>17.11</v>
      </c>
      <c r="AJ67">
        <v>21.82</v>
      </c>
      <c r="AK67">
        <v>8.17</v>
      </c>
      <c r="AL67">
        <v>5.77</v>
      </c>
      <c r="AM67">
        <v>6.73</v>
      </c>
      <c r="AN67">
        <v>80.650000000000006</v>
      </c>
      <c r="AO67">
        <v>0</v>
      </c>
      <c r="AP67">
        <v>11.53</v>
      </c>
      <c r="AQ67">
        <v>100</v>
      </c>
      <c r="AR67">
        <v>48.06</v>
      </c>
      <c r="AS67">
        <v>18.260000000000002</v>
      </c>
      <c r="AT67">
        <v>0</v>
      </c>
      <c r="AU67">
        <v>1.37</v>
      </c>
      <c r="AV67">
        <v>0</v>
      </c>
      <c r="AW67">
        <v>0</v>
      </c>
      <c r="AX67">
        <v>50</v>
      </c>
      <c r="AY67">
        <v>0</v>
      </c>
      <c r="AZ67">
        <v>0</v>
      </c>
      <c r="BA67">
        <v>0</v>
      </c>
      <c r="BB67">
        <v>0</v>
      </c>
    </row>
    <row r="68" spans="7:54">
      <c r="G68" t="s">
        <v>110</v>
      </c>
      <c r="H68" s="73">
        <v>0.48</v>
      </c>
      <c r="I68" s="46">
        <v>0</v>
      </c>
      <c r="J68" s="46">
        <v>1.37</v>
      </c>
      <c r="K68" s="46">
        <v>122.06000000000002</v>
      </c>
      <c r="L68" s="46">
        <v>8.33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5.77</v>
      </c>
      <c r="X68">
        <v>9.61</v>
      </c>
      <c r="Y68">
        <v>0</v>
      </c>
      <c r="Z68">
        <v>0.48</v>
      </c>
      <c r="AA68">
        <v>3.65</v>
      </c>
      <c r="AB68">
        <v>158.47999999999999</v>
      </c>
      <c r="AC68">
        <v>2.56</v>
      </c>
      <c r="AD68">
        <v>0</v>
      </c>
      <c r="AE68">
        <v>6.92</v>
      </c>
      <c r="AF68">
        <v>3.36</v>
      </c>
      <c r="AG68">
        <v>0</v>
      </c>
      <c r="AH68">
        <v>0</v>
      </c>
      <c r="AI68">
        <v>0</v>
      </c>
      <c r="AJ68">
        <v>0</v>
      </c>
      <c r="AK68">
        <v>8.17</v>
      </c>
      <c r="AL68">
        <v>5.77</v>
      </c>
      <c r="AM68">
        <v>6.73</v>
      </c>
      <c r="AN68">
        <v>80.650000000000006</v>
      </c>
      <c r="AO68">
        <v>0</v>
      </c>
      <c r="AP68">
        <v>11.53</v>
      </c>
      <c r="AQ68">
        <v>100</v>
      </c>
      <c r="AR68">
        <v>48.06</v>
      </c>
      <c r="AS68">
        <v>18.260000000000002</v>
      </c>
      <c r="AT68">
        <v>0</v>
      </c>
      <c r="AU68">
        <v>1.37</v>
      </c>
      <c r="AV68">
        <v>0</v>
      </c>
      <c r="AW68">
        <v>0</v>
      </c>
      <c r="AX68">
        <v>50</v>
      </c>
      <c r="AY68">
        <v>0</v>
      </c>
      <c r="AZ68">
        <v>0</v>
      </c>
      <c r="BA68">
        <v>0</v>
      </c>
      <c r="BB68">
        <v>0</v>
      </c>
    </row>
    <row r="69" spans="7:54">
      <c r="G69" t="s">
        <v>111</v>
      </c>
      <c r="H69" s="73">
        <v>0.48</v>
      </c>
      <c r="I69" s="46">
        <v>0</v>
      </c>
      <c r="J69" s="46">
        <v>1.37</v>
      </c>
      <c r="K69" s="46">
        <v>108.13000000000001</v>
      </c>
      <c r="L69" s="46">
        <v>7.84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5.77</v>
      </c>
      <c r="X69">
        <v>9.61</v>
      </c>
      <c r="Y69">
        <v>0</v>
      </c>
      <c r="Z69">
        <v>0.48</v>
      </c>
      <c r="AA69">
        <v>0</v>
      </c>
      <c r="AB69">
        <v>158.47999999999999</v>
      </c>
      <c r="AC69">
        <v>2.0699999999999998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8.17</v>
      </c>
      <c r="AL69">
        <v>5.77</v>
      </c>
      <c r="AM69">
        <v>6.73</v>
      </c>
      <c r="AN69">
        <v>80.650000000000006</v>
      </c>
      <c r="AO69">
        <v>0</v>
      </c>
      <c r="AP69">
        <v>11.53</v>
      </c>
      <c r="AQ69">
        <v>100</v>
      </c>
      <c r="AR69">
        <v>48.06</v>
      </c>
      <c r="AS69">
        <v>18.260000000000002</v>
      </c>
      <c r="AT69">
        <v>0</v>
      </c>
      <c r="AU69">
        <v>1.37</v>
      </c>
      <c r="AV69">
        <v>0</v>
      </c>
      <c r="AW69">
        <v>0</v>
      </c>
      <c r="AX69">
        <v>50</v>
      </c>
      <c r="AY69">
        <v>0</v>
      </c>
      <c r="AZ69">
        <v>0</v>
      </c>
      <c r="BA69">
        <v>0</v>
      </c>
      <c r="BB69">
        <v>0</v>
      </c>
    </row>
    <row r="70" spans="7:54">
      <c r="G70" t="s">
        <v>112</v>
      </c>
      <c r="H70" s="73">
        <v>0.48</v>
      </c>
      <c r="I70" s="46">
        <v>0</v>
      </c>
      <c r="J70" s="46">
        <v>1.37</v>
      </c>
      <c r="K70" s="46">
        <v>108.13000000000001</v>
      </c>
      <c r="L70" s="46">
        <v>7.34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5.77</v>
      </c>
      <c r="X70">
        <v>9.61</v>
      </c>
      <c r="Y70">
        <v>0</v>
      </c>
      <c r="Z70">
        <v>0.48</v>
      </c>
      <c r="AA70">
        <v>0</v>
      </c>
      <c r="AB70">
        <v>158.47999999999999</v>
      </c>
      <c r="AC70">
        <v>1.57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8.17</v>
      </c>
      <c r="AL70">
        <v>5.77</v>
      </c>
      <c r="AM70">
        <v>6.73</v>
      </c>
      <c r="AN70">
        <v>80.650000000000006</v>
      </c>
      <c r="AO70">
        <v>0</v>
      </c>
      <c r="AP70">
        <v>11.53</v>
      </c>
      <c r="AQ70">
        <v>100</v>
      </c>
      <c r="AR70">
        <v>48.06</v>
      </c>
      <c r="AS70">
        <v>18.260000000000002</v>
      </c>
      <c r="AT70">
        <v>0</v>
      </c>
      <c r="AU70">
        <v>1.37</v>
      </c>
      <c r="AV70">
        <v>0</v>
      </c>
      <c r="AW70">
        <v>0</v>
      </c>
      <c r="AX70">
        <v>50</v>
      </c>
      <c r="AY70">
        <v>0</v>
      </c>
      <c r="AZ70">
        <v>0</v>
      </c>
      <c r="BA70">
        <v>0</v>
      </c>
      <c r="BB70">
        <v>0</v>
      </c>
    </row>
    <row r="71" spans="7:54">
      <c r="G71" t="s">
        <v>113</v>
      </c>
      <c r="H71" s="73">
        <v>103.33</v>
      </c>
      <c r="I71" s="46">
        <v>0</v>
      </c>
      <c r="J71" s="46">
        <v>1.29</v>
      </c>
      <c r="K71" s="46">
        <v>108.13000000000001</v>
      </c>
      <c r="L71" s="46">
        <v>6.89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5.77</v>
      </c>
      <c r="X71">
        <v>9.61</v>
      </c>
      <c r="Y71">
        <v>0</v>
      </c>
      <c r="Z71">
        <v>0.48</v>
      </c>
      <c r="AA71">
        <v>0</v>
      </c>
      <c r="AB71">
        <v>158.47999999999999</v>
      </c>
      <c r="AC71">
        <v>1.1200000000000001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8.17</v>
      </c>
      <c r="AL71">
        <v>5.77</v>
      </c>
      <c r="AM71">
        <v>6.73</v>
      </c>
      <c r="AN71">
        <v>80.650000000000006</v>
      </c>
      <c r="AO71">
        <v>102.85</v>
      </c>
      <c r="AP71">
        <v>11.53</v>
      </c>
      <c r="AQ71">
        <v>100</v>
      </c>
      <c r="AR71">
        <v>48.06</v>
      </c>
      <c r="AS71">
        <v>18.260000000000002</v>
      </c>
      <c r="AT71">
        <v>0</v>
      </c>
      <c r="AU71">
        <v>1.29</v>
      </c>
      <c r="AV71">
        <v>0</v>
      </c>
      <c r="AW71">
        <v>0</v>
      </c>
      <c r="AX71">
        <v>50</v>
      </c>
      <c r="AY71">
        <v>0</v>
      </c>
      <c r="AZ71">
        <v>0</v>
      </c>
      <c r="BA71">
        <v>0</v>
      </c>
      <c r="BB71">
        <v>0</v>
      </c>
    </row>
    <row r="72" spans="7:54">
      <c r="G72" t="s">
        <v>114</v>
      </c>
      <c r="H72" s="73">
        <v>103.33</v>
      </c>
      <c r="I72" s="46">
        <v>0</v>
      </c>
      <c r="J72" s="46">
        <v>1.29</v>
      </c>
      <c r="K72" s="46">
        <v>108.13000000000001</v>
      </c>
      <c r="L72" s="46">
        <v>6.51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5.77</v>
      </c>
      <c r="X72">
        <v>9.61</v>
      </c>
      <c r="Y72">
        <v>0</v>
      </c>
      <c r="Z72">
        <v>0.48</v>
      </c>
      <c r="AA72">
        <v>0</v>
      </c>
      <c r="AB72">
        <v>158.47999999999999</v>
      </c>
      <c r="AC72">
        <v>0.74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8.17</v>
      </c>
      <c r="AL72">
        <v>5.77</v>
      </c>
      <c r="AM72">
        <v>6.73</v>
      </c>
      <c r="AN72">
        <v>80.650000000000006</v>
      </c>
      <c r="AO72">
        <v>102.85</v>
      </c>
      <c r="AP72">
        <v>11.53</v>
      </c>
      <c r="AQ72">
        <v>100</v>
      </c>
      <c r="AR72">
        <v>48.06</v>
      </c>
      <c r="AS72">
        <v>18.260000000000002</v>
      </c>
      <c r="AT72">
        <v>0</v>
      </c>
      <c r="AU72">
        <v>1.29</v>
      </c>
      <c r="AV72">
        <v>0</v>
      </c>
      <c r="AW72">
        <v>0</v>
      </c>
      <c r="AX72">
        <v>50</v>
      </c>
      <c r="AY72">
        <v>0</v>
      </c>
      <c r="AZ72">
        <v>0</v>
      </c>
      <c r="BA72">
        <v>0</v>
      </c>
      <c r="BB72">
        <v>0</v>
      </c>
    </row>
    <row r="73" spans="7:54">
      <c r="G73" t="s">
        <v>115</v>
      </c>
      <c r="H73" s="73">
        <v>157.93</v>
      </c>
      <c r="I73" s="46">
        <v>0</v>
      </c>
      <c r="J73" s="46">
        <v>1.29</v>
      </c>
      <c r="K73" s="46">
        <v>108.13000000000001</v>
      </c>
      <c r="L73" s="46">
        <v>6.17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5.77</v>
      </c>
      <c r="X73">
        <v>9.61</v>
      </c>
      <c r="Y73">
        <v>0</v>
      </c>
      <c r="Z73">
        <v>0.48</v>
      </c>
      <c r="AA73">
        <v>0</v>
      </c>
      <c r="AB73">
        <v>158.47999999999999</v>
      </c>
      <c r="AC73">
        <v>0.4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8.17</v>
      </c>
      <c r="AL73">
        <v>5.77</v>
      </c>
      <c r="AM73">
        <v>6.73</v>
      </c>
      <c r="AN73">
        <v>80.650000000000006</v>
      </c>
      <c r="AO73">
        <v>102.85</v>
      </c>
      <c r="AP73">
        <v>11.53</v>
      </c>
      <c r="AQ73">
        <v>100</v>
      </c>
      <c r="AR73">
        <v>48.06</v>
      </c>
      <c r="AS73">
        <v>18.260000000000002</v>
      </c>
      <c r="AT73">
        <v>0</v>
      </c>
      <c r="AU73">
        <v>1.29</v>
      </c>
      <c r="AV73">
        <v>54.6</v>
      </c>
      <c r="AW73">
        <v>0</v>
      </c>
      <c r="AX73">
        <v>50</v>
      </c>
      <c r="AY73">
        <v>0</v>
      </c>
      <c r="AZ73">
        <v>0</v>
      </c>
      <c r="BA73">
        <v>0</v>
      </c>
      <c r="BB73">
        <v>0</v>
      </c>
    </row>
    <row r="74" spans="7:54">
      <c r="G74" t="s">
        <v>116</v>
      </c>
      <c r="H74" s="73">
        <v>157.93</v>
      </c>
      <c r="I74" s="46">
        <v>0</v>
      </c>
      <c r="J74" s="46">
        <v>1.29</v>
      </c>
      <c r="K74" s="46">
        <v>108.13000000000001</v>
      </c>
      <c r="L74" s="46">
        <v>5.97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5.77</v>
      </c>
      <c r="X74">
        <v>9.61</v>
      </c>
      <c r="Y74">
        <v>0</v>
      </c>
      <c r="Z74">
        <v>0.48</v>
      </c>
      <c r="AA74">
        <v>0</v>
      </c>
      <c r="AB74">
        <v>158.47999999999999</v>
      </c>
      <c r="AC74">
        <v>0.2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8.17</v>
      </c>
      <c r="AL74">
        <v>5.77</v>
      </c>
      <c r="AM74">
        <v>6.73</v>
      </c>
      <c r="AN74">
        <v>80.650000000000006</v>
      </c>
      <c r="AO74">
        <v>102.85</v>
      </c>
      <c r="AP74">
        <v>11.53</v>
      </c>
      <c r="AQ74">
        <v>100</v>
      </c>
      <c r="AR74">
        <v>48.06</v>
      </c>
      <c r="AS74">
        <v>18.260000000000002</v>
      </c>
      <c r="AT74">
        <v>0</v>
      </c>
      <c r="AU74">
        <v>1.29</v>
      </c>
      <c r="AV74">
        <v>54.6</v>
      </c>
      <c r="AW74">
        <v>0</v>
      </c>
      <c r="AX74">
        <v>50</v>
      </c>
      <c r="AY74">
        <v>0</v>
      </c>
      <c r="AZ74">
        <v>0</v>
      </c>
      <c r="BA74">
        <v>0</v>
      </c>
      <c r="BB74">
        <v>0</v>
      </c>
    </row>
    <row r="75" spans="7:54">
      <c r="G75" t="s">
        <v>117</v>
      </c>
      <c r="H75" s="73">
        <v>270.39</v>
      </c>
      <c r="I75" s="46">
        <v>0</v>
      </c>
      <c r="J75" s="46">
        <v>1.29</v>
      </c>
      <c r="K75" s="46">
        <v>108.13000000000001</v>
      </c>
      <c r="L75" s="46">
        <v>5.77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5.77</v>
      </c>
      <c r="X75">
        <v>9.61</v>
      </c>
      <c r="Y75">
        <v>25</v>
      </c>
      <c r="Z75">
        <v>0.48</v>
      </c>
      <c r="AA75">
        <v>0</v>
      </c>
      <c r="AB75">
        <v>158.47999999999999</v>
      </c>
      <c r="AC75">
        <v>0</v>
      </c>
      <c r="AD75">
        <v>0</v>
      </c>
      <c r="AE75">
        <v>0</v>
      </c>
      <c r="AF75">
        <v>0</v>
      </c>
      <c r="AG75">
        <v>55</v>
      </c>
      <c r="AH75">
        <v>0</v>
      </c>
      <c r="AI75">
        <v>0</v>
      </c>
      <c r="AJ75">
        <v>0</v>
      </c>
      <c r="AK75">
        <v>8.17</v>
      </c>
      <c r="AL75">
        <v>5.77</v>
      </c>
      <c r="AM75">
        <v>6.73</v>
      </c>
      <c r="AN75">
        <v>0</v>
      </c>
      <c r="AO75">
        <v>143.22</v>
      </c>
      <c r="AP75">
        <v>11.53</v>
      </c>
      <c r="AQ75">
        <v>100</v>
      </c>
      <c r="AR75">
        <v>48.06</v>
      </c>
      <c r="AS75">
        <v>18.260000000000002</v>
      </c>
      <c r="AT75">
        <v>0</v>
      </c>
      <c r="AU75">
        <v>1.29</v>
      </c>
      <c r="AV75">
        <v>54.6</v>
      </c>
      <c r="AW75">
        <v>0</v>
      </c>
      <c r="AX75">
        <v>50</v>
      </c>
      <c r="AY75">
        <v>72.09</v>
      </c>
      <c r="AZ75">
        <v>0</v>
      </c>
      <c r="BA75">
        <v>0</v>
      </c>
      <c r="BB75">
        <v>0</v>
      </c>
    </row>
    <row r="76" spans="7:54">
      <c r="G76" t="s">
        <v>118</v>
      </c>
      <c r="H76" s="73">
        <v>270.39</v>
      </c>
      <c r="I76" s="46">
        <v>0</v>
      </c>
      <c r="J76" s="46">
        <v>1.29</v>
      </c>
      <c r="K76" s="46">
        <v>108.13000000000001</v>
      </c>
      <c r="L76" s="46">
        <v>5.77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5.77</v>
      </c>
      <c r="X76">
        <v>9.61</v>
      </c>
      <c r="Y76">
        <v>25</v>
      </c>
      <c r="Z76">
        <v>0.48</v>
      </c>
      <c r="AA76">
        <v>0</v>
      </c>
      <c r="AB76">
        <v>158.47999999999999</v>
      </c>
      <c r="AC76">
        <v>0</v>
      </c>
      <c r="AD76">
        <v>0</v>
      </c>
      <c r="AE76">
        <v>0</v>
      </c>
      <c r="AF76">
        <v>0</v>
      </c>
      <c r="AG76">
        <v>55</v>
      </c>
      <c r="AH76">
        <v>0</v>
      </c>
      <c r="AI76">
        <v>0</v>
      </c>
      <c r="AJ76">
        <v>0</v>
      </c>
      <c r="AK76">
        <v>8.17</v>
      </c>
      <c r="AL76">
        <v>5.77</v>
      </c>
      <c r="AM76">
        <v>6.73</v>
      </c>
      <c r="AN76">
        <v>0</v>
      </c>
      <c r="AO76">
        <v>143.22</v>
      </c>
      <c r="AP76">
        <v>11.53</v>
      </c>
      <c r="AQ76">
        <v>100</v>
      </c>
      <c r="AR76">
        <v>48.06</v>
      </c>
      <c r="AS76">
        <v>18.260000000000002</v>
      </c>
      <c r="AT76">
        <v>0</v>
      </c>
      <c r="AU76">
        <v>1.29</v>
      </c>
      <c r="AV76">
        <v>54.6</v>
      </c>
      <c r="AW76">
        <v>0</v>
      </c>
      <c r="AX76">
        <v>50</v>
      </c>
      <c r="AY76">
        <v>72.09</v>
      </c>
      <c r="AZ76">
        <v>0</v>
      </c>
      <c r="BA76">
        <v>0</v>
      </c>
      <c r="BB76">
        <v>0</v>
      </c>
    </row>
    <row r="77" spans="7:54">
      <c r="G77" t="s">
        <v>119</v>
      </c>
      <c r="H77" s="73">
        <v>270.39</v>
      </c>
      <c r="I77" s="46">
        <v>0</v>
      </c>
      <c r="J77" s="46">
        <v>1.29</v>
      </c>
      <c r="K77" s="46">
        <v>108.13000000000001</v>
      </c>
      <c r="L77" s="46">
        <v>5.77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5.77</v>
      </c>
      <c r="X77">
        <v>9.61</v>
      </c>
      <c r="Y77">
        <v>25</v>
      </c>
      <c r="Z77">
        <v>0.48</v>
      </c>
      <c r="AA77">
        <v>0</v>
      </c>
      <c r="AB77">
        <v>158.47999999999999</v>
      </c>
      <c r="AC77">
        <v>0</v>
      </c>
      <c r="AD77">
        <v>0</v>
      </c>
      <c r="AE77">
        <v>0</v>
      </c>
      <c r="AF77">
        <v>0</v>
      </c>
      <c r="AG77">
        <v>55</v>
      </c>
      <c r="AH77">
        <v>0</v>
      </c>
      <c r="AI77">
        <v>0</v>
      </c>
      <c r="AJ77">
        <v>0</v>
      </c>
      <c r="AK77">
        <v>8.17</v>
      </c>
      <c r="AL77">
        <v>5.77</v>
      </c>
      <c r="AM77">
        <v>6.73</v>
      </c>
      <c r="AN77">
        <v>0</v>
      </c>
      <c r="AO77">
        <v>143.22</v>
      </c>
      <c r="AP77">
        <v>11.53</v>
      </c>
      <c r="AQ77">
        <v>100</v>
      </c>
      <c r="AR77">
        <v>48.06</v>
      </c>
      <c r="AS77">
        <v>18.260000000000002</v>
      </c>
      <c r="AT77">
        <v>0</v>
      </c>
      <c r="AU77">
        <v>1.29</v>
      </c>
      <c r="AV77">
        <v>54.6</v>
      </c>
      <c r="AW77">
        <v>0</v>
      </c>
      <c r="AX77">
        <v>50</v>
      </c>
      <c r="AY77">
        <v>72.09</v>
      </c>
      <c r="AZ77">
        <v>0</v>
      </c>
      <c r="BA77">
        <v>0</v>
      </c>
      <c r="BB77">
        <v>0</v>
      </c>
    </row>
    <row r="78" spans="7:54">
      <c r="G78" t="s">
        <v>120</v>
      </c>
      <c r="H78" s="73">
        <v>270.39</v>
      </c>
      <c r="I78" s="46">
        <v>0</v>
      </c>
      <c r="J78" s="46">
        <v>1.29</v>
      </c>
      <c r="K78" s="46">
        <v>108.13000000000001</v>
      </c>
      <c r="L78" s="46">
        <v>5.77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5.77</v>
      </c>
      <c r="X78">
        <v>9.61</v>
      </c>
      <c r="Y78">
        <v>25</v>
      </c>
      <c r="Z78">
        <v>0.48</v>
      </c>
      <c r="AA78">
        <v>0</v>
      </c>
      <c r="AB78">
        <v>158.47999999999999</v>
      </c>
      <c r="AC78">
        <v>0</v>
      </c>
      <c r="AD78">
        <v>0</v>
      </c>
      <c r="AE78">
        <v>0</v>
      </c>
      <c r="AF78">
        <v>0</v>
      </c>
      <c r="AG78">
        <v>55</v>
      </c>
      <c r="AH78">
        <v>0</v>
      </c>
      <c r="AI78">
        <v>0</v>
      </c>
      <c r="AJ78">
        <v>0</v>
      </c>
      <c r="AK78">
        <v>8.17</v>
      </c>
      <c r="AL78">
        <v>5.77</v>
      </c>
      <c r="AM78">
        <v>6.73</v>
      </c>
      <c r="AN78">
        <v>0</v>
      </c>
      <c r="AO78">
        <v>143.22</v>
      </c>
      <c r="AP78">
        <v>11.53</v>
      </c>
      <c r="AQ78">
        <v>100</v>
      </c>
      <c r="AR78">
        <v>48.06</v>
      </c>
      <c r="AS78">
        <v>18.260000000000002</v>
      </c>
      <c r="AT78">
        <v>0</v>
      </c>
      <c r="AU78">
        <v>1.29</v>
      </c>
      <c r="AV78">
        <v>54.6</v>
      </c>
      <c r="AW78">
        <v>0</v>
      </c>
      <c r="AX78">
        <v>50</v>
      </c>
      <c r="AY78">
        <v>72.09</v>
      </c>
      <c r="AZ78">
        <v>0</v>
      </c>
      <c r="BA78">
        <v>0</v>
      </c>
      <c r="BB78">
        <v>0</v>
      </c>
    </row>
    <row r="79" spans="7:54">
      <c r="G79" t="s">
        <v>121</v>
      </c>
      <c r="H79" s="73">
        <v>270.49</v>
      </c>
      <c r="I79" s="46">
        <v>0</v>
      </c>
      <c r="J79" s="46">
        <v>1.29</v>
      </c>
      <c r="K79" s="46">
        <v>108.13000000000001</v>
      </c>
      <c r="L79" s="46">
        <v>5.77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5.77</v>
      </c>
      <c r="X79">
        <v>9.61</v>
      </c>
      <c r="Y79">
        <v>25</v>
      </c>
      <c r="Z79">
        <v>0.57999999999999996</v>
      </c>
      <c r="AA79">
        <v>0</v>
      </c>
      <c r="AB79">
        <v>0</v>
      </c>
      <c r="AC79">
        <v>0</v>
      </c>
      <c r="AD79">
        <v>158.47999999999999</v>
      </c>
      <c r="AE79">
        <v>0</v>
      </c>
      <c r="AF79">
        <v>0</v>
      </c>
      <c r="AG79">
        <v>55</v>
      </c>
      <c r="AH79">
        <v>0</v>
      </c>
      <c r="AI79">
        <v>0</v>
      </c>
      <c r="AJ79">
        <v>0</v>
      </c>
      <c r="AK79">
        <v>8.17</v>
      </c>
      <c r="AL79">
        <v>5.77</v>
      </c>
      <c r="AM79">
        <v>6.73</v>
      </c>
      <c r="AN79">
        <v>0</v>
      </c>
      <c r="AO79">
        <v>143.22</v>
      </c>
      <c r="AP79">
        <v>11.53</v>
      </c>
      <c r="AQ79">
        <v>100</v>
      </c>
      <c r="AR79">
        <v>48.06</v>
      </c>
      <c r="AS79">
        <v>18.260000000000002</v>
      </c>
      <c r="AT79">
        <v>0</v>
      </c>
      <c r="AU79">
        <v>1.29</v>
      </c>
      <c r="AV79">
        <v>54.6</v>
      </c>
      <c r="AW79">
        <v>0</v>
      </c>
      <c r="AX79">
        <v>50</v>
      </c>
      <c r="AY79">
        <v>72.09</v>
      </c>
      <c r="AZ79">
        <v>0</v>
      </c>
      <c r="BA79">
        <v>0</v>
      </c>
      <c r="BB79">
        <v>0</v>
      </c>
    </row>
    <row r="80" spans="7:54">
      <c r="G80" t="s">
        <v>122</v>
      </c>
      <c r="H80" s="73">
        <v>270.49</v>
      </c>
      <c r="I80" s="46">
        <v>0</v>
      </c>
      <c r="J80" s="46">
        <v>1.29</v>
      </c>
      <c r="K80" s="46">
        <v>108.13000000000001</v>
      </c>
      <c r="L80" s="46">
        <v>5.77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5.77</v>
      </c>
      <c r="X80">
        <v>9.61</v>
      </c>
      <c r="Y80">
        <v>25</v>
      </c>
      <c r="Z80">
        <v>0.57999999999999996</v>
      </c>
      <c r="AA80">
        <v>0</v>
      </c>
      <c r="AB80">
        <v>0</v>
      </c>
      <c r="AC80">
        <v>0</v>
      </c>
      <c r="AD80">
        <v>158.47999999999999</v>
      </c>
      <c r="AE80">
        <v>0</v>
      </c>
      <c r="AF80">
        <v>0</v>
      </c>
      <c r="AG80">
        <v>55</v>
      </c>
      <c r="AH80">
        <v>0</v>
      </c>
      <c r="AI80">
        <v>0</v>
      </c>
      <c r="AJ80">
        <v>0</v>
      </c>
      <c r="AK80">
        <v>8.17</v>
      </c>
      <c r="AL80">
        <v>5.77</v>
      </c>
      <c r="AM80">
        <v>6.73</v>
      </c>
      <c r="AN80">
        <v>0</v>
      </c>
      <c r="AO80">
        <v>143.22</v>
      </c>
      <c r="AP80">
        <v>11.53</v>
      </c>
      <c r="AQ80">
        <v>100</v>
      </c>
      <c r="AR80">
        <v>48.06</v>
      </c>
      <c r="AS80">
        <v>18.260000000000002</v>
      </c>
      <c r="AT80">
        <v>0</v>
      </c>
      <c r="AU80">
        <v>1.29</v>
      </c>
      <c r="AV80">
        <v>54.6</v>
      </c>
      <c r="AW80">
        <v>0</v>
      </c>
      <c r="AX80">
        <v>50</v>
      </c>
      <c r="AY80">
        <v>72.09</v>
      </c>
      <c r="AZ80">
        <v>0</v>
      </c>
      <c r="BA80">
        <v>0</v>
      </c>
      <c r="BB80">
        <v>0</v>
      </c>
    </row>
    <row r="81" spans="7:54">
      <c r="G81" t="s">
        <v>123</v>
      </c>
      <c r="H81" s="73">
        <v>270.49</v>
      </c>
      <c r="I81" s="46">
        <v>0</v>
      </c>
      <c r="J81" s="46">
        <v>1.29</v>
      </c>
      <c r="K81" s="46">
        <v>108.13000000000001</v>
      </c>
      <c r="L81" s="46">
        <v>5.77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5.77</v>
      </c>
      <c r="X81">
        <v>9.61</v>
      </c>
      <c r="Y81">
        <v>25</v>
      </c>
      <c r="Z81">
        <v>0.57999999999999996</v>
      </c>
      <c r="AA81">
        <v>0</v>
      </c>
      <c r="AB81">
        <v>0</v>
      </c>
      <c r="AC81">
        <v>0</v>
      </c>
      <c r="AD81">
        <v>158.47999999999999</v>
      </c>
      <c r="AE81">
        <v>0</v>
      </c>
      <c r="AF81">
        <v>0</v>
      </c>
      <c r="AG81">
        <v>55</v>
      </c>
      <c r="AH81">
        <v>0</v>
      </c>
      <c r="AI81">
        <v>0</v>
      </c>
      <c r="AJ81">
        <v>0</v>
      </c>
      <c r="AK81">
        <v>8.17</v>
      </c>
      <c r="AL81">
        <v>5.77</v>
      </c>
      <c r="AM81">
        <v>6.73</v>
      </c>
      <c r="AN81">
        <v>0</v>
      </c>
      <c r="AO81">
        <v>143.22</v>
      </c>
      <c r="AP81">
        <v>11.53</v>
      </c>
      <c r="AQ81">
        <v>100</v>
      </c>
      <c r="AR81">
        <v>48.06</v>
      </c>
      <c r="AS81">
        <v>18.260000000000002</v>
      </c>
      <c r="AT81">
        <v>0</v>
      </c>
      <c r="AU81">
        <v>1.29</v>
      </c>
      <c r="AV81">
        <v>54.6</v>
      </c>
      <c r="AW81">
        <v>0</v>
      </c>
      <c r="AX81">
        <v>50</v>
      </c>
      <c r="AY81">
        <v>72.09</v>
      </c>
      <c r="AZ81">
        <v>0</v>
      </c>
      <c r="BA81">
        <v>0</v>
      </c>
      <c r="BB81">
        <v>0</v>
      </c>
    </row>
    <row r="82" spans="7:54">
      <c r="G82" t="s">
        <v>124</v>
      </c>
      <c r="H82" s="73">
        <v>270.49</v>
      </c>
      <c r="I82" s="46">
        <v>0</v>
      </c>
      <c r="J82" s="46">
        <v>1.29</v>
      </c>
      <c r="K82" s="46">
        <v>108.13000000000001</v>
      </c>
      <c r="L82" s="46">
        <v>5.77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5.77</v>
      </c>
      <c r="X82">
        <v>9.61</v>
      </c>
      <c r="Y82">
        <v>25</v>
      </c>
      <c r="Z82">
        <v>0.57999999999999996</v>
      </c>
      <c r="AA82">
        <v>0</v>
      </c>
      <c r="AB82">
        <v>0</v>
      </c>
      <c r="AC82">
        <v>0</v>
      </c>
      <c r="AD82">
        <v>158.47999999999999</v>
      </c>
      <c r="AE82">
        <v>0</v>
      </c>
      <c r="AF82">
        <v>0</v>
      </c>
      <c r="AG82">
        <v>55</v>
      </c>
      <c r="AH82">
        <v>0</v>
      </c>
      <c r="AI82">
        <v>0</v>
      </c>
      <c r="AJ82">
        <v>0</v>
      </c>
      <c r="AK82">
        <v>8.17</v>
      </c>
      <c r="AL82">
        <v>5.77</v>
      </c>
      <c r="AM82">
        <v>6.73</v>
      </c>
      <c r="AN82">
        <v>0</v>
      </c>
      <c r="AO82">
        <v>143.22</v>
      </c>
      <c r="AP82">
        <v>11.53</v>
      </c>
      <c r="AQ82">
        <v>100</v>
      </c>
      <c r="AR82">
        <v>48.06</v>
      </c>
      <c r="AS82">
        <v>18.260000000000002</v>
      </c>
      <c r="AT82">
        <v>0</v>
      </c>
      <c r="AU82">
        <v>1.29</v>
      </c>
      <c r="AV82">
        <v>54.6</v>
      </c>
      <c r="AW82">
        <v>0</v>
      </c>
      <c r="AX82">
        <v>50</v>
      </c>
      <c r="AY82">
        <v>72.09</v>
      </c>
      <c r="AZ82">
        <v>0</v>
      </c>
      <c r="BA82">
        <v>0</v>
      </c>
      <c r="BB82">
        <v>0</v>
      </c>
    </row>
    <row r="83" spans="7:54">
      <c r="G83" t="s">
        <v>125</v>
      </c>
      <c r="H83" s="73">
        <v>0.57999999999999996</v>
      </c>
      <c r="I83" s="46">
        <v>0</v>
      </c>
      <c r="J83" s="46">
        <v>1.37</v>
      </c>
      <c r="K83" s="46">
        <v>108.13000000000001</v>
      </c>
      <c r="L83" s="46">
        <v>5.77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5.77</v>
      </c>
      <c r="X83">
        <v>9.61</v>
      </c>
      <c r="Y83">
        <v>25</v>
      </c>
      <c r="Z83">
        <v>0.57999999999999996</v>
      </c>
      <c r="AA83">
        <v>0</v>
      </c>
      <c r="AB83">
        <v>0</v>
      </c>
      <c r="AC83">
        <v>0</v>
      </c>
      <c r="AD83">
        <v>158.47999999999999</v>
      </c>
      <c r="AE83">
        <v>0</v>
      </c>
      <c r="AF83">
        <v>0</v>
      </c>
      <c r="AG83">
        <v>55</v>
      </c>
      <c r="AH83">
        <v>0</v>
      </c>
      <c r="AI83">
        <v>0</v>
      </c>
      <c r="AJ83">
        <v>0</v>
      </c>
      <c r="AK83">
        <v>8.17</v>
      </c>
      <c r="AL83">
        <v>5.77</v>
      </c>
      <c r="AM83">
        <v>6.73</v>
      </c>
      <c r="AN83">
        <v>0</v>
      </c>
      <c r="AO83">
        <v>0</v>
      </c>
      <c r="AP83">
        <v>11.53</v>
      </c>
      <c r="AQ83">
        <v>0</v>
      </c>
      <c r="AR83">
        <v>48.06</v>
      </c>
      <c r="AS83">
        <v>18.260000000000002</v>
      </c>
      <c r="AT83">
        <v>0</v>
      </c>
      <c r="AU83">
        <v>1.37</v>
      </c>
      <c r="AV83">
        <v>0</v>
      </c>
      <c r="AW83">
        <v>0</v>
      </c>
      <c r="AX83">
        <v>50</v>
      </c>
      <c r="AY83">
        <v>0</v>
      </c>
      <c r="AZ83">
        <v>0</v>
      </c>
      <c r="BA83">
        <v>0</v>
      </c>
      <c r="BB83">
        <v>0</v>
      </c>
    </row>
    <row r="84" spans="7:54">
      <c r="G84" t="s">
        <v>126</v>
      </c>
      <c r="H84" s="73">
        <v>0.57999999999999996</v>
      </c>
      <c r="I84" s="46">
        <v>0</v>
      </c>
      <c r="J84" s="46">
        <v>1.37</v>
      </c>
      <c r="K84" s="46">
        <v>108.13000000000001</v>
      </c>
      <c r="L84" s="46">
        <v>5.77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5.77</v>
      </c>
      <c r="X84">
        <v>9.61</v>
      </c>
      <c r="Y84">
        <v>25</v>
      </c>
      <c r="Z84">
        <v>0.57999999999999996</v>
      </c>
      <c r="AA84">
        <v>0</v>
      </c>
      <c r="AB84">
        <v>0</v>
      </c>
      <c r="AC84">
        <v>0</v>
      </c>
      <c r="AD84">
        <v>158.47999999999999</v>
      </c>
      <c r="AE84">
        <v>0</v>
      </c>
      <c r="AF84">
        <v>0</v>
      </c>
      <c r="AG84">
        <v>55</v>
      </c>
      <c r="AH84">
        <v>0</v>
      </c>
      <c r="AI84">
        <v>0</v>
      </c>
      <c r="AJ84">
        <v>0</v>
      </c>
      <c r="AK84">
        <v>8.17</v>
      </c>
      <c r="AL84">
        <v>5.77</v>
      </c>
      <c r="AM84">
        <v>6.73</v>
      </c>
      <c r="AN84">
        <v>0</v>
      </c>
      <c r="AO84">
        <v>0</v>
      </c>
      <c r="AP84">
        <v>11.53</v>
      </c>
      <c r="AQ84">
        <v>0</v>
      </c>
      <c r="AR84">
        <v>48.06</v>
      </c>
      <c r="AS84">
        <v>18.260000000000002</v>
      </c>
      <c r="AT84">
        <v>0</v>
      </c>
      <c r="AU84">
        <v>1.37</v>
      </c>
      <c r="AV84">
        <v>0</v>
      </c>
      <c r="AW84">
        <v>0</v>
      </c>
      <c r="AX84">
        <v>50</v>
      </c>
      <c r="AY84">
        <v>0</v>
      </c>
      <c r="AZ84">
        <v>0</v>
      </c>
      <c r="BA84">
        <v>0</v>
      </c>
      <c r="BB84">
        <v>0</v>
      </c>
    </row>
    <row r="85" spans="7:54">
      <c r="G85" t="s">
        <v>127</v>
      </c>
      <c r="H85" s="73">
        <v>0.57999999999999996</v>
      </c>
      <c r="I85" s="46">
        <v>0</v>
      </c>
      <c r="J85" s="46">
        <v>1.37</v>
      </c>
      <c r="K85" s="46">
        <v>108.13000000000001</v>
      </c>
      <c r="L85" s="46">
        <v>5.77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5.77</v>
      </c>
      <c r="X85">
        <v>9.61</v>
      </c>
      <c r="Y85">
        <v>25</v>
      </c>
      <c r="Z85">
        <v>0.57999999999999996</v>
      </c>
      <c r="AA85">
        <v>0</v>
      </c>
      <c r="AB85">
        <v>0</v>
      </c>
      <c r="AC85">
        <v>0</v>
      </c>
      <c r="AD85">
        <v>158.47999999999999</v>
      </c>
      <c r="AE85">
        <v>0</v>
      </c>
      <c r="AF85">
        <v>0</v>
      </c>
      <c r="AG85">
        <v>55</v>
      </c>
      <c r="AH85">
        <v>0</v>
      </c>
      <c r="AI85">
        <v>0</v>
      </c>
      <c r="AJ85">
        <v>0</v>
      </c>
      <c r="AK85">
        <v>8.17</v>
      </c>
      <c r="AL85">
        <v>5.77</v>
      </c>
      <c r="AM85">
        <v>6.73</v>
      </c>
      <c r="AN85">
        <v>0</v>
      </c>
      <c r="AO85">
        <v>0</v>
      </c>
      <c r="AP85">
        <v>11.53</v>
      </c>
      <c r="AQ85">
        <v>0</v>
      </c>
      <c r="AR85">
        <v>48.06</v>
      </c>
      <c r="AS85">
        <v>18.260000000000002</v>
      </c>
      <c r="AT85">
        <v>0</v>
      </c>
      <c r="AU85">
        <v>1.37</v>
      </c>
      <c r="AV85">
        <v>0</v>
      </c>
      <c r="AW85">
        <v>0</v>
      </c>
      <c r="AX85">
        <v>50</v>
      </c>
      <c r="AY85">
        <v>0</v>
      </c>
      <c r="AZ85">
        <v>0</v>
      </c>
      <c r="BA85">
        <v>0</v>
      </c>
      <c r="BB85">
        <v>0</v>
      </c>
    </row>
    <row r="86" spans="7:54">
      <c r="G86" t="s">
        <v>128</v>
      </c>
      <c r="H86" s="73">
        <v>0.57999999999999996</v>
      </c>
      <c r="I86" s="46">
        <v>0</v>
      </c>
      <c r="J86" s="46">
        <v>1.37</v>
      </c>
      <c r="K86" s="46">
        <v>108.13000000000001</v>
      </c>
      <c r="L86" s="46">
        <v>5.77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5.77</v>
      </c>
      <c r="X86">
        <v>9.61</v>
      </c>
      <c r="Y86">
        <v>25</v>
      </c>
      <c r="Z86">
        <v>0.57999999999999996</v>
      </c>
      <c r="AA86">
        <v>0</v>
      </c>
      <c r="AB86">
        <v>0</v>
      </c>
      <c r="AC86">
        <v>0</v>
      </c>
      <c r="AD86">
        <v>158.47999999999999</v>
      </c>
      <c r="AE86">
        <v>0</v>
      </c>
      <c r="AF86">
        <v>0</v>
      </c>
      <c r="AG86">
        <v>55</v>
      </c>
      <c r="AH86">
        <v>0</v>
      </c>
      <c r="AI86">
        <v>0</v>
      </c>
      <c r="AJ86">
        <v>0</v>
      </c>
      <c r="AK86">
        <v>8.17</v>
      </c>
      <c r="AL86">
        <v>5.77</v>
      </c>
      <c r="AM86">
        <v>6.73</v>
      </c>
      <c r="AN86">
        <v>0</v>
      </c>
      <c r="AO86">
        <v>0</v>
      </c>
      <c r="AP86">
        <v>11.53</v>
      </c>
      <c r="AQ86">
        <v>0</v>
      </c>
      <c r="AR86">
        <v>48.06</v>
      </c>
      <c r="AS86">
        <v>18.260000000000002</v>
      </c>
      <c r="AT86">
        <v>0</v>
      </c>
      <c r="AU86">
        <v>1.37</v>
      </c>
      <c r="AV86">
        <v>0</v>
      </c>
      <c r="AW86">
        <v>0</v>
      </c>
      <c r="AX86">
        <v>50</v>
      </c>
      <c r="AY86">
        <v>0</v>
      </c>
      <c r="AZ86">
        <v>0</v>
      </c>
      <c r="BA86">
        <v>0</v>
      </c>
      <c r="BB86">
        <v>0</v>
      </c>
    </row>
    <row r="87" spans="7:54">
      <c r="G87" t="s">
        <v>129</v>
      </c>
      <c r="H87" s="73">
        <v>0.57999999999999996</v>
      </c>
      <c r="I87" s="46">
        <v>0</v>
      </c>
      <c r="J87" s="46">
        <v>1.29</v>
      </c>
      <c r="K87" s="46">
        <v>108.13000000000001</v>
      </c>
      <c r="L87" s="46">
        <v>5.77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5.77</v>
      </c>
      <c r="X87">
        <v>9.61</v>
      </c>
      <c r="Y87">
        <v>25</v>
      </c>
      <c r="Z87">
        <v>0.57999999999999996</v>
      </c>
      <c r="AA87">
        <v>0</v>
      </c>
      <c r="AB87">
        <v>0</v>
      </c>
      <c r="AC87">
        <v>0</v>
      </c>
      <c r="AD87">
        <v>158.47999999999999</v>
      </c>
      <c r="AE87">
        <v>0</v>
      </c>
      <c r="AF87">
        <v>0</v>
      </c>
      <c r="AG87">
        <v>55</v>
      </c>
      <c r="AH87">
        <v>0</v>
      </c>
      <c r="AI87">
        <v>0</v>
      </c>
      <c r="AJ87">
        <v>0</v>
      </c>
      <c r="AK87">
        <v>8.17</v>
      </c>
      <c r="AL87">
        <v>5.77</v>
      </c>
      <c r="AM87">
        <v>6.73</v>
      </c>
      <c r="AN87">
        <v>0</v>
      </c>
      <c r="AO87">
        <v>0</v>
      </c>
      <c r="AP87">
        <v>11.53</v>
      </c>
      <c r="AQ87">
        <v>0</v>
      </c>
      <c r="AR87">
        <v>48.06</v>
      </c>
      <c r="AS87">
        <v>18.260000000000002</v>
      </c>
      <c r="AT87">
        <v>0</v>
      </c>
      <c r="AU87">
        <v>1.29</v>
      </c>
      <c r="AV87">
        <v>0</v>
      </c>
      <c r="AW87">
        <v>0</v>
      </c>
      <c r="AX87">
        <v>50</v>
      </c>
      <c r="AY87">
        <v>0</v>
      </c>
      <c r="AZ87">
        <v>0</v>
      </c>
      <c r="BA87">
        <v>0</v>
      </c>
      <c r="BB87">
        <v>0</v>
      </c>
    </row>
    <row r="88" spans="7:54">
      <c r="G88" t="s">
        <v>130</v>
      </c>
      <c r="H88" s="73">
        <v>0.57999999999999996</v>
      </c>
      <c r="I88" s="46">
        <v>0</v>
      </c>
      <c r="J88" s="46">
        <v>1.29</v>
      </c>
      <c r="K88" s="46">
        <v>108.13000000000001</v>
      </c>
      <c r="L88" s="46">
        <v>5.77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5.77</v>
      </c>
      <c r="X88">
        <v>9.61</v>
      </c>
      <c r="Y88">
        <v>25</v>
      </c>
      <c r="Z88">
        <v>0.57999999999999996</v>
      </c>
      <c r="AA88">
        <v>0</v>
      </c>
      <c r="AB88">
        <v>0</v>
      </c>
      <c r="AC88">
        <v>0</v>
      </c>
      <c r="AD88">
        <v>158.47999999999999</v>
      </c>
      <c r="AE88">
        <v>0</v>
      </c>
      <c r="AF88">
        <v>0</v>
      </c>
      <c r="AG88">
        <v>55</v>
      </c>
      <c r="AH88">
        <v>0</v>
      </c>
      <c r="AI88">
        <v>0</v>
      </c>
      <c r="AJ88">
        <v>0</v>
      </c>
      <c r="AK88">
        <v>8.17</v>
      </c>
      <c r="AL88">
        <v>5.77</v>
      </c>
      <c r="AM88">
        <v>6.73</v>
      </c>
      <c r="AN88">
        <v>0</v>
      </c>
      <c r="AO88">
        <v>0</v>
      </c>
      <c r="AP88">
        <v>11.53</v>
      </c>
      <c r="AQ88">
        <v>0</v>
      </c>
      <c r="AR88">
        <v>48.06</v>
      </c>
      <c r="AS88">
        <v>18.260000000000002</v>
      </c>
      <c r="AT88">
        <v>0</v>
      </c>
      <c r="AU88">
        <v>1.29</v>
      </c>
      <c r="AV88">
        <v>0</v>
      </c>
      <c r="AW88">
        <v>0</v>
      </c>
      <c r="AX88">
        <v>50</v>
      </c>
      <c r="AY88">
        <v>0</v>
      </c>
      <c r="AZ88">
        <v>0</v>
      </c>
      <c r="BA88">
        <v>0</v>
      </c>
      <c r="BB88">
        <v>0</v>
      </c>
    </row>
    <row r="89" spans="7:54">
      <c r="G89" t="s">
        <v>131</v>
      </c>
      <c r="H89" s="73">
        <v>0.57999999999999996</v>
      </c>
      <c r="I89" s="46">
        <v>0</v>
      </c>
      <c r="J89" s="46">
        <v>1.29</v>
      </c>
      <c r="K89" s="46">
        <v>108.13000000000001</v>
      </c>
      <c r="L89" s="46">
        <v>5.77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5.77</v>
      </c>
      <c r="X89">
        <v>9.61</v>
      </c>
      <c r="Y89">
        <v>25</v>
      </c>
      <c r="Z89">
        <v>0.57999999999999996</v>
      </c>
      <c r="AA89">
        <v>0</v>
      </c>
      <c r="AB89">
        <v>0</v>
      </c>
      <c r="AC89">
        <v>0</v>
      </c>
      <c r="AD89">
        <v>158.47999999999999</v>
      </c>
      <c r="AE89">
        <v>0</v>
      </c>
      <c r="AF89">
        <v>0</v>
      </c>
      <c r="AG89">
        <v>55</v>
      </c>
      <c r="AH89">
        <v>0</v>
      </c>
      <c r="AI89">
        <v>0</v>
      </c>
      <c r="AJ89">
        <v>0</v>
      </c>
      <c r="AK89">
        <v>8.17</v>
      </c>
      <c r="AL89">
        <v>5.77</v>
      </c>
      <c r="AM89">
        <v>6.73</v>
      </c>
      <c r="AN89">
        <v>0</v>
      </c>
      <c r="AO89">
        <v>0</v>
      </c>
      <c r="AP89">
        <v>11.53</v>
      </c>
      <c r="AQ89">
        <v>0</v>
      </c>
      <c r="AR89">
        <v>48.06</v>
      </c>
      <c r="AS89">
        <v>18.260000000000002</v>
      </c>
      <c r="AT89">
        <v>0</v>
      </c>
      <c r="AU89">
        <v>1.29</v>
      </c>
      <c r="AV89">
        <v>0</v>
      </c>
      <c r="AW89">
        <v>0</v>
      </c>
      <c r="AX89">
        <v>50</v>
      </c>
      <c r="AY89">
        <v>0</v>
      </c>
      <c r="AZ89">
        <v>0</v>
      </c>
      <c r="BA89">
        <v>0</v>
      </c>
      <c r="BB89">
        <v>0</v>
      </c>
    </row>
    <row r="90" spans="7:54">
      <c r="G90" t="s">
        <v>132</v>
      </c>
      <c r="H90" s="73">
        <v>0.57999999999999996</v>
      </c>
      <c r="I90" s="46">
        <v>0</v>
      </c>
      <c r="J90" s="46">
        <v>1.29</v>
      </c>
      <c r="K90" s="46">
        <v>108.13000000000001</v>
      </c>
      <c r="L90" s="46">
        <v>5.77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5.77</v>
      </c>
      <c r="X90">
        <v>9.61</v>
      </c>
      <c r="Y90">
        <v>25</v>
      </c>
      <c r="Z90">
        <v>0.57999999999999996</v>
      </c>
      <c r="AA90">
        <v>0</v>
      </c>
      <c r="AB90">
        <v>0</v>
      </c>
      <c r="AC90">
        <v>0</v>
      </c>
      <c r="AD90">
        <v>158.47999999999999</v>
      </c>
      <c r="AE90">
        <v>0</v>
      </c>
      <c r="AF90">
        <v>0</v>
      </c>
      <c r="AG90">
        <v>55</v>
      </c>
      <c r="AH90">
        <v>0</v>
      </c>
      <c r="AI90">
        <v>0</v>
      </c>
      <c r="AJ90">
        <v>0</v>
      </c>
      <c r="AK90">
        <v>8.17</v>
      </c>
      <c r="AL90">
        <v>5.77</v>
      </c>
      <c r="AM90">
        <v>6.73</v>
      </c>
      <c r="AN90">
        <v>0</v>
      </c>
      <c r="AO90">
        <v>0</v>
      </c>
      <c r="AP90">
        <v>11.53</v>
      </c>
      <c r="AQ90">
        <v>0</v>
      </c>
      <c r="AR90">
        <v>48.06</v>
      </c>
      <c r="AS90">
        <v>18.260000000000002</v>
      </c>
      <c r="AT90">
        <v>0</v>
      </c>
      <c r="AU90">
        <v>1.29</v>
      </c>
      <c r="AV90">
        <v>0</v>
      </c>
      <c r="AW90">
        <v>0</v>
      </c>
      <c r="AX90">
        <v>50</v>
      </c>
      <c r="AY90">
        <v>0</v>
      </c>
      <c r="AZ90">
        <v>0</v>
      </c>
      <c r="BA90">
        <v>0</v>
      </c>
      <c r="BB90">
        <v>0</v>
      </c>
    </row>
    <row r="91" spans="7:54">
      <c r="G91" t="s">
        <v>133</v>
      </c>
      <c r="H91" s="73">
        <v>0.48</v>
      </c>
      <c r="I91" s="46">
        <v>0</v>
      </c>
      <c r="J91" s="46">
        <v>1.29</v>
      </c>
      <c r="K91" s="46">
        <v>108.13000000000001</v>
      </c>
      <c r="L91" s="46">
        <v>5.77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5.77</v>
      </c>
      <c r="X91">
        <v>9.61</v>
      </c>
      <c r="Y91">
        <v>0</v>
      </c>
      <c r="Z91">
        <v>0.48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55</v>
      </c>
      <c r="AH91">
        <v>0</v>
      </c>
      <c r="AI91">
        <v>0</v>
      </c>
      <c r="AJ91">
        <v>0</v>
      </c>
      <c r="AK91">
        <v>8.17</v>
      </c>
      <c r="AL91">
        <v>5.77</v>
      </c>
      <c r="AM91">
        <v>6.73</v>
      </c>
      <c r="AN91">
        <v>158.47999999999999</v>
      </c>
      <c r="AO91">
        <v>0</v>
      </c>
      <c r="AP91">
        <v>11.53</v>
      </c>
      <c r="AQ91">
        <v>0</v>
      </c>
      <c r="AR91">
        <v>48.06</v>
      </c>
      <c r="AS91">
        <v>18.260000000000002</v>
      </c>
      <c r="AT91">
        <v>0</v>
      </c>
      <c r="AU91">
        <v>1.29</v>
      </c>
      <c r="AV91">
        <v>0</v>
      </c>
      <c r="AW91">
        <v>59.55</v>
      </c>
      <c r="AX91">
        <v>50</v>
      </c>
      <c r="AY91">
        <v>0</v>
      </c>
      <c r="AZ91">
        <v>0</v>
      </c>
      <c r="BA91">
        <v>25.49</v>
      </c>
      <c r="BB91">
        <v>0</v>
      </c>
    </row>
    <row r="92" spans="7:54">
      <c r="G92" t="s">
        <v>134</v>
      </c>
      <c r="H92" s="73">
        <v>0.48</v>
      </c>
      <c r="I92" s="46">
        <v>0</v>
      </c>
      <c r="J92" s="46">
        <v>1.29</v>
      </c>
      <c r="K92" s="46">
        <v>108.13000000000001</v>
      </c>
      <c r="L92" s="46">
        <v>5.77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5.77</v>
      </c>
      <c r="X92">
        <v>9.61</v>
      </c>
      <c r="Y92">
        <v>0</v>
      </c>
      <c r="Z92">
        <v>0.48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55</v>
      </c>
      <c r="AH92">
        <v>0</v>
      </c>
      <c r="AI92">
        <v>0</v>
      </c>
      <c r="AJ92">
        <v>0</v>
      </c>
      <c r="AK92">
        <v>8.17</v>
      </c>
      <c r="AL92">
        <v>5.77</v>
      </c>
      <c r="AM92">
        <v>6.73</v>
      </c>
      <c r="AN92">
        <v>158.47999999999999</v>
      </c>
      <c r="AO92">
        <v>0</v>
      </c>
      <c r="AP92">
        <v>11.53</v>
      </c>
      <c r="AQ92">
        <v>0</v>
      </c>
      <c r="AR92">
        <v>48.06</v>
      </c>
      <c r="AS92">
        <v>18.260000000000002</v>
      </c>
      <c r="AT92">
        <v>0</v>
      </c>
      <c r="AU92">
        <v>1.29</v>
      </c>
      <c r="AV92">
        <v>0</v>
      </c>
      <c r="AW92">
        <v>59.55</v>
      </c>
      <c r="AX92">
        <v>50</v>
      </c>
      <c r="AY92">
        <v>0</v>
      </c>
      <c r="AZ92">
        <v>0</v>
      </c>
      <c r="BA92">
        <v>25.49</v>
      </c>
      <c r="BB92">
        <v>0</v>
      </c>
    </row>
    <row r="93" spans="7:54">
      <c r="G93" t="s">
        <v>135</v>
      </c>
      <c r="H93" s="73">
        <v>0.48</v>
      </c>
      <c r="I93" s="46">
        <v>0</v>
      </c>
      <c r="J93" s="46">
        <v>1.29</v>
      </c>
      <c r="K93" s="46">
        <v>108.13000000000001</v>
      </c>
      <c r="L93" s="46">
        <v>5.77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5.77</v>
      </c>
      <c r="X93">
        <v>9.61</v>
      </c>
      <c r="Y93">
        <v>0</v>
      </c>
      <c r="Z93">
        <v>0.48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55</v>
      </c>
      <c r="AH93">
        <v>0</v>
      </c>
      <c r="AI93">
        <v>0</v>
      </c>
      <c r="AJ93">
        <v>0</v>
      </c>
      <c r="AK93">
        <v>8.17</v>
      </c>
      <c r="AL93">
        <v>5.77</v>
      </c>
      <c r="AM93">
        <v>6.73</v>
      </c>
      <c r="AN93">
        <v>158.47999999999999</v>
      </c>
      <c r="AO93">
        <v>0</v>
      </c>
      <c r="AP93">
        <v>11.53</v>
      </c>
      <c r="AQ93">
        <v>0</v>
      </c>
      <c r="AR93">
        <v>48.06</v>
      </c>
      <c r="AS93">
        <v>18.260000000000002</v>
      </c>
      <c r="AT93">
        <v>0</v>
      </c>
      <c r="AU93">
        <v>1.29</v>
      </c>
      <c r="AV93">
        <v>0</v>
      </c>
      <c r="AW93">
        <v>59.55</v>
      </c>
      <c r="AX93">
        <v>50</v>
      </c>
      <c r="AY93">
        <v>0</v>
      </c>
      <c r="AZ93">
        <v>0</v>
      </c>
      <c r="BA93">
        <v>25.49</v>
      </c>
      <c r="BB93">
        <v>0</v>
      </c>
    </row>
    <row r="94" spans="7:54">
      <c r="G94" t="s">
        <v>136</v>
      </c>
      <c r="H94" s="73">
        <v>0.48</v>
      </c>
      <c r="I94" s="46">
        <v>0</v>
      </c>
      <c r="J94" s="46">
        <v>1.29</v>
      </c>
      <c r="K94" s="46">
        <v>108.13000000000001</v>
      </c>
      <c r="L94" s="46">
        <v>5.77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5.77</v>
      </c>
      <c r="X94">
        <v>9.61</v>
      </c>
      <c r="Y94">
        <v>0</v>
      </c>
      <c r="Z94">
        <v>0.48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55</v>
      </c>
      <c r="AH94">
        <v>0</v>
      </c>
      <c r="AI94">
        <v>0</v>
      </c>
      <c r="AJ94">
        <v>0</v>
      </c>
      <c r="AK94">
        <v>8.17</v>
      </c>
      <c r="AL94">
        <v>5.77</v>
      </c>
      <c r="AM94">
        <v>6.73</v>
      </c>
      <c r="AN94">
        <v>158.47999999999999</v>
      </c>
      <c r="AO94">
        <v>0</v>
      </c>
      <c r="AP94">
        <v>11.53</v>
      </c>
      <c r="AQ94">
        <v>0</v>
      </c>
      <c r="AR94">
        <v>48.06</v>
      </c>
      <c r="AS94">
        <v>18.260000000000002</v>
      </c>
      <c r="AT94">
        <v>0</v>
      </c>
      <c r="AU94">
        <v>1.29</v>
      </c>
      <c r="AV94">
        <v>0</v>
      </c>
      <c r="AW94">
        <v>59.55</v>
      </c>
      <c r="AX94">
        <v>50</v>
      </c>
      <c r="AY94">
        <v>0</v>
      </c>
      <c r="AZ94">
        <v>0</v>
      </c>
      <c r="BA94">
        <v>25.49</v>
      </c>
      <c r="BB94">
        <v>0</v>
      </c>
    </row>
    <row r="95" spans="7:54">
      <c r="G95" t="s">
        <v>137</v>
      </c>
      <c r="H95" s="73">
        <v>0.48</v>
      </c>
      <c r="I95" s="46">
        <v>0</v>
      </c>
      <c r="J95" s="46">
        <v>1.29</v>
      </c>
      <c r="K95" s="46">
        <v>108.13000000000001</v>
      </c>
      <c r="L95" s="46">
        <v>5.77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5.77</v>
      </c>
      <c r="X95">
        <v>9.61</v>
      </c>
      <c r="Y95">
        <v>0</v>
      </c>
      <c r="Z95">
        <v>0.48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8.17</v>
      </c>
      <c r="AL95">
        <v>5.77</v>
      </c>
      <c r="AM95">
        <v>6.73</v>
      </c>
      <c r="AN95">
        <v>158.47999999999999</v>
      </c>
      <c r="AO95">
        <v>0</v>
      </c>
      <c r="AP95">
        <v>11.53</v>
      </c>
      <c r="AQ95">
        <v>0</v>
      </c>
      <c r="AR95">
        <v>48.06</v>
      </c>
      <c r="AS95">
        <v>18.260000000000002</v>
      </c>
      <c r="AT95">
        <v>0</v>
      </c>
      <c r="AU95">
        <v>1.29</v>
      </c>
      <c r="AV95">
        <v>0</v>
      </c>
      <c r="AW95">
        <v>59.55</v>
      </c>
      <c r="AX95">
        <v>50</v>
      </c>
      <c r="AY95">
        <v>0</v>
      </c>
      <c r="AZ95">
        <v>0</v>
      </c>
      <c r="BA95">
        <v>25.49</v>
      </c>
      <c r="BB95">
        <v>0</v>
      </c>
    </row>
    <row r="96" spans="7:54">
      <c r="G96" t="s">
        <v>138</v>
      </c>
      <c r="H96" s="73">
        <v>0.48</v>
      </c>
      <c r="I96" s="46">
        <v>0</v>
      </c>
      <c r="J96" s="46">
        <v>1.29</v>
      </c>
      <c r="K96" s="46">
        <v>108.13000000000001</v>
      </c>
      <c r="L96" s="46">
        <v>5.77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5.77</v>
      </c>
      <c r="X96">
        <v>9.61</v>
      </c>
      <c r="Y96">
        <v>0</v>
      </c>
      <c r="Z96">
        <v>0.48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8.17</v>
      </c>
      <c r="AL96">
        <v>5.77</v>
      </c>
      <c r="AM96">
        <v>6.73</v>
      </c>
      <c r="AN96">
        <v>158.47999999999999</v>
      </c>
      <c r="AO96">
        <v>0</v>
      </c>
      <c r="AP96">
        <v>11.53</v>
      </c>
      <c r="AQ96">
        <v>0</v>
      </c>
      <c r="AR96">
        <v>48.06</v>
      </c>
      <c r="AS96">
        <v>18.260000000000002</v>
      </c>
      <c r="AT96">
        <v>0</v>
      </c>
      <c r="AU96">
        <v>1.29</v>
      </c>
      <c r="AV96">
        <v>0</v>
      </c>
      <c r="AW96">
        <v>59.55</v>
      </c>
      <c r="AX96">
        <v>50</v>
      </c>
      <c r="AY96">
        <v>0</v>
      </c>
      <c r="AZ96">
        <v>0</v>
      </c>
      <c r="BA96">
        <v>25.49</v>
      </c>
      <c r="BB96">
        <v>0</v>
      </c>
    </row>
    <row r="97" spans="1:133">
      <c r="G97" t="s">
        <v>139</v>
      </c>
      <c r="H97" s="73">
        <v>0.48</v>
      </c>
      <c r="I97" s="46">
        <v>0</v>
      </c>
      <c r="J97" s="46">
        <v>1.29</v>
      </c>
      <c r="K97" s="46">
        <v>108.13000000000001</v>
      </c>
      <c r="L97" s="46">
        <v>5.77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5.77</v>
      </c>
      <c r="X97">
        <v>9.61</v>
      </c>
      <c r="Y97">
        <v>0</v>
      </c>
      <c r="Z97">
        <v>0.48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8.17</v>
      </c>
      <c r="AL97">
        <v>5.77</v>
      </c>
      <c r="AM97">
        <v>6.73</v>
      </c>
      <c r="AN97">
        <v>158.47999999999999</v>
      </c>
      <c r="AO97">
        <v>0</v>
      </c>
      <c r="AP97">
        <v>11.53</v>
      </c>
      <c r="AQ97">
        <v>0</v>
      </c>
      <c r="AR97">
        <v>48.06</v>
      </c>
      <c r="AS97">
        <v>18.260000000000002</v>
      </c>
      <c r="AT97">
        <v>0</v>
      </c>
      <c r="AU97">
        <v>1.29</v>
      </c>
      <c r="AV97">
        <v>0</v>
      </c>
      <c r="AW97">
        <v>59.55</v>
      </c>
      <c r="AX97">
        <v>50</v>
      </c>
      <c r="AY97">
        <v>0</v>
      </c>
      <c r="AZ97">
        <v>0</v>
      </c>
      <c r="BA97">
        <v>25.49</v>
      </c>
      <c r="BB97">
        <v>0</v>
      </c>
    </row>
    <row r="98" spans="1:133">
      <c r="G98" t="s">
        <v>140</v>
      </c>
      <c r="H98" s="73">
        <v>0.48</v>
      </c>
      <c r="I98" s="46">
        <v>0</v>
      </c>
      <c r="J98" s="46">
        <v>1.29</v>
      </c>
      <c r="K98" s="46">
        <v>108.13000000000001</v>
      </c>
      <c r="L98" s="46">
        <v>5.77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5.77</v>
      </c>
      <c r="X98">
        <v>9.61</v>
      </c>
      <c r="Y98">
        <v>0</v>
      </c>
      <c r="Z98">
        <v>0.48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8.17</v>
      </c>
      <c r="AL98">
        <v>5.77</v>
      </c>
      <c r="AM98">
        <v>6.73</v>
      </c>
      <c r="AN98">
        <v>158.47999999999999</v>
      </c>
      <c r="AO98">
        <v>0</v>
      </c>
      <c r="AP98">
        <v>11.53</v>
      </c>
      <c r="AQ98">
        <v>0</v>
      </c>
      <c r="AR98">
        <v>48.06</v>
      </c>
      <c r="AS98">
        <v>18.260000000000002</v>
      </c>
      <c r="AT98">
        <v>0</v>
      </c>
      <c r="AU98">
        <v>1.29</v>
      </c>
      <c r="AV98">
        <v>0</v>
      </c>
      <c r="AW98">
        <v>59.55</v>
      </c>
      <c r="AX98">
        <v>50</v>
      </c>
      <c r="AY98">
        <v>0</v>
      </c>
      <c r="AZ98">
        <v>0</v>
      </c>
      <c r="BA98">
        <v>25.49</v>
      </c>
      <c r="BB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1.5888099999999989</v>
      </c>
      <c r="I99" s="69">
        <f t="shared" ref="I99:BU99" si="1">SUM(I3:I98)/4000</f>
        <v>0.11895499999999998</v>
      </c>
      <c r="J99" s="69">
        <f t="shared" si="1"/>
        <v>0.31979999999999936</v>
      </c>
      <c r="K99" s="69">
        <f t="shared" si="1"/>
        <v>2.7912924999999955</v>
      </c>
      <c r="L99" s="69">
        <f t="shared" si="1"/>
        <v>0.18192249999999996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0.13847999999999983</v>
      </c>
      <c r="X99">
        <f t="shared" si="1"/>
        <v>0.23064000000000026</v>
      </c>
      <c r="Y99">
        <f t="shared" si="1"/>
        <v>0.1</v>
      </c>
      <c r="Z99">
        <f t="shared" si="1"/>
        <v>1.3939999999999989E-2</v>
      </c>
      <c r="AA99">
        <f t="shared" si="1"/>
        <v>1.8249999999999999E-2</v>
      </c>
      <c r="AB99">
        <f t="shared" si="1"/>
        <v>1.5847999999999984</v>
      </c>
      <c r="AC99">
        <f t="shared" si="1"/>
        <v>4.3442499999999988E-2</v>
      </c>
      <c r="AD99">
        <f t="shared" si="1"/>
        <v>0.95087999999999995</v>
      </c>
      <c r="AE99">
        <f t="shared" si="1"/>
        <v>3.4599999999999999E-2</v>
      </c>
      <c r="AF99">
        <f t="shared" si="1"/>
        <v>1.6800000000000002E-2</v>
      </c>
      <c r="AG99">
        <f t="shared" si="1"/>
        <v>0.27500000000000002</v>
      </c>
      <c r="AH99">
        <f t="shared" si="1"/>
        <v>0</v>
      </c>
      <c r="AI99">
        <f t="shared" si="1"/>
        <v>5.5607500000000018E-2</v>
      </c>
      <c r="AJ99">
        <f t="shared" si="1"/>
        <v>7.0914999999999992E-2</v>
      </c>
      <c r="AK99">
        <f t="shared" si="1"/>
        <v>0.19607999999999973</v>
      </c>
      <c r="AL99">
        <f t="shared" si="1"/>
        <v>0.13847999999999983</v>
      </c>
      <c r="AM99">
        <f t="shared" si="1"/>
        <v>0.16152000000000022</v>
      </c>
      <c r="AN99">
        <f t="shared" si="1"/>
        <v>2.2356399999999952</v>
      </c>
      <c r="AO99">
        <f t="shared" si="1"/>
        <v>0.69783999999999957</v>
      </c>
      <c r="AP99">
        <f t="shared" si="1"/>
        <v>0.27671999999999952</v>
      </c>
      <c r="AQ99">
        <f t="shared" si="1"/>
        <v>1.25</v>
      </c>
      <c r="AR99">
        <f t="shared" si="1"/>
        <v>1.15344</v>
      </c>
      <c r="AS99">
        <f t="shared" si="1"/>
        <v>0.43823999999999985</v>
      </c>
      <c r="AT99">
        <f t="shared" si="1"/>
        <v>7.690000000000001E-2</v>
      </c>
      <c r="AU99">
        <f t="shared" si="1"/>
        <v>3.1440000000000065E-2</v>
      </c>
      <c r="AV99">
        <f t="shared" si="1"/>
        <v>0.30030000000000001</v>
      </c>
      <c r="AW99">
        <f t="shared" si="1"/>
        <v>0.47639999999999977</v>
      </c>
      <c r="AX99">
        <f t="shared" si="1"/>
        <v>1.2</v>
      </c>
      <c r="AY99">
        <f t="shared" si="1"/>
        <v>0.57672999999999996</v>
      </c>
      <c r="AZ99">
        <f t="shared" si="1"/>
        <v>0.28836000000000001</v>
      </c>
      <c r="BA99">
        <f t="shared" si="1"/>
        <v>0.20392000000000005</v>
      </c>
      <c r="BB99">
        <f t="shared" si="1"/>
        <v>4.2055000000000002E-2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540</v>
      </c>
      <c r="AC100" t="s">
        <v>542</v>
      </c>
      <c r="AD100" t="s">
        <v>543</v>
      </c>
      <c r="AE100" t="s">
        <v>545</v>
      </c>
      <c r="AF100" t="s">
        <v>547</v>
      </c>
      <c r="AG100" t="s">
        <v>548</v>
      </c>
      <c r="AH100" t="s">
        <v>550</v>
      </c>
      <c r="AI100" t="s">
        <v>552</v>
      </c>
      <c r="AJ100" t="s">
        <v>553</v>
      </c>
      <c r="AK100" t="s">
        <v>554</v>
      </c>
      <c r="AL100" t="s">
        <v>556</v>
      </c>
      <c r="AM100" t="s">
        <v>558</v>
      </c>
      <c r="AN100" t="s">
        <v>559</v>
      </c>
      <c r="AO100" t="s">
        <v>561</v>
      </c>
      <c r="AP100" t="s">
        <v>562</v>
      </c>
      <c r="AQ100" t="s">
        <v>564</v>
      </c>
      <c r="AR100" t="s">
        <v>566</v>
      </c>
      <c r="AS100" t="s">
        <v>568</v>
      </c>
      <c r="AT100" t="s">
        <v>570</v>
      </c>
      <c r="AU100" t="s">
        <v>572</v>
      </c>
      <c r="AV100" t="s">
        <v>574</v>
      </c>
      <c r="AW100" t="s">
        <v>575</v>
      </c>
      <c r="AX100" t="s">
        <v>577</v>
      </c>
      <c r="AY100" t="s">
        <v>579</v>
      </c>
      <c r="AZ100" t="s">
        <v>581</v>
      </c>
      <c r="BA100" t="s">
        <v>582</v>
      </c>
      <c r="BB100" t="s">
        <v>584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45319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585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8.17</v>
      </c>
      <c r="M3" s="72">
        <v>0</v>
      </c>
      <c r="N3" s="71">
        <v>-32</v>
      </c>
      <c r="O3" s="53">
        <v>-71</v>
      </c>
      <c r="P3" s="53">
        <v>-153</v>
      </c>
      <c r="Q3" s="53">
        <v>-10</v>
      </c>
      <c r="R3" s="53">
        <v>0</v>
      </c>
      <c r="S3" s="72">
        <v>0</v>
      </c>
      <c r="T3" t="s">
        <v>585</v>
      </c>
      <c r="U3" s="73">
        <v>-267.5</v>
      </c>
      <c r="V3" s="74">
        <v>8.17</v>
      </c>
      <c r="W3">
        <v>-32</v>
      </c>
      <c r="X3">
        <v>-71</v>
      </c>
      <c r="Y3">
        <v>-1.5</v>
      </c>
      <c r="Z3">
        <v>8.17</v>
      </c>
      <c r="AA3">
        <v>-10</v>
      </c>
      <c r="AB3">
        <v>0</v>
      </c>
      <c r="AC3">
        <v>-153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7.31</v>
      </c>
      <c r="M4" s="74">
        <v>0</v>
      </c>
      <c r="N4" s="73">
        <v>-94</v>
      </c>
      <c r="O4" s="46">
        <v>-72</v>
      </c>
      <c r="P4" s="46">
        <v>-115</v>
      </c>
      <c r="Q4" s="46">
        <v>-13</v>
      </c>
      <c r="R4" s="46">
        <v>0</v>
      </c>
      <c r="S4" s="74">
        <v>0</v>
      </c>
      <c r="U4" s="73">
        <v>-295.5</v>
      </c>
      <c r="V4" s="74">
        <v>7.31</v>
      </c>
      <c r="W4">
        <v>-94</v>
      </c>
      <c r="X4">
        <v>-72</v>
      </c>
      <c r="Y4">
        <v>-1.5</v>
      </c>
      <c r="Z4">
        <v>7.31</v>
      </c>
      <c r="AA4">
        <v>-13</v>
      </c>
      <c r="AB4">
        <v>0</v>
      </c>
      <c r="AC4">
        <v>-115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7.31</v>
      </c>
      <c r="M5" s="74">
        <v>0</v>
      </c>
      <c r="N5" s="73">
        <v>-42</v>
      </c>
      <c r="O5" s="46">
        <v>-57</v>
      </c>
      <c r="P5" s="46">
        <v>-87</v>
      </c>
      <c r="Q5" s="46">
        <v>-15</v>
      </c>
      <c r="R5" s="46">
        <v>0</v>
      </c>
      <c r="S5" s="74">
        <v>0</v>
      </c>
      <c r="U5" s="73">
        <v>-202.5</v>
      </c>
      <c r="V5" s="74">
        <v>7.31</v>
      </c>
      <c r="W5">
        <v>-42</v>
      </c>
      <c r="X5">
        <v>-57</v>
      </c>
      <c r="Y5">
        <v>-1.5</v>
      </c>
      <c r="Z5">
        <v>7.31</v>
      </c>
      <c r="AA5">
        <v>-15</v>
      </c>
      <c r="AB5">
        <v>0</v>
      </c>
      <c r="AC5">
        <v>-87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7.31</v>
      </c>
      <c r="M6" s="74">
        <v>0</v>
      </c>
      <c r="N6" s="73">
        <v>-75</v>
      </c>
      <c r="O6" s="46">
        <v>-56</v>
      </c>
      <c r="P6" s="46">
        <v>-80</v>
      </c>
      <c r="Q6" s="46">
        <v>-17</v>
      </c>
      <c r="R6" s="46">
        <v>0</v>
      </c>
      <c r="S6" s="74">
        <v>0</v>
      </c>
      <c r="U6" s="73">
        <v>-229.5</v>
      </c>
      <c r="V6" s="74">
        <v>7.31</v>
      </c>
      <c r="W6">
        <v>-75</v>
      </c>
      <c r="X6">
        <v>-56</v>
      </c>
      <c r="Y6">
        <v>-1.5</v>
      </c>
      <c r="Z6">
        <v>7.31</v>
      </c>
      <c r="AA6">
        <v>-17</v>
      </c>
      <c r="AB6">
        <v>0</v>
      </c>
      <c r="AC6">
        <v>-80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7.31</v>
      </c>
      <c r="M7" s="74">
        <v>0</v>
      </c>
      <c r="N7" s="73">
        <v>-75</v>
      </c>
      <c r="O7" s="46">
        <v>-67</v>
      </c>
      <c r="P7" s="46">
        <v>-61</v>
      </c>
      <c r="Q7" s="46">
        <v>-19</v>
      </c>
      <c r="R7" s="46">
        <v>0</v>
      </c>
      <c r="S7" s="74">
        <v>0</v>
      </c>
      <c r="U7" s="73">
        <v>-223.5</v>
      </c>
      <c r="V7" s="74">
        <v>7.31</v>
      </c>
      <c r="W7">
        <v>-75</v>
      </c>
      <c r="X7">
        <v>-67</v>
      </c>
      <c r="Y7">
        <v>-1.5</v>
      </c>
      <c r="Z7">
        <v>7.31</v>
      </c>
      <c r="AA7">
        <v>-19</v>
      </c>
      <c r="AB7">
        <v>0</v>
      </c>
      <c r="AC7">
        <v>-61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7.21</v>
      </c>
      <c r="M8" s="74">
        <v>0</v>
      </c>
      <c r="N8" s="73">
        <v>-103</v>
      </c>
      <c r="O8" s="46">
        <v>-80</v>
      </c>
      <c r="P8" s="46">
        <v>-61</v>
      </c>
      <c r="Q8" s="46">
        <v>-22</v>
      </c>
      <c r="R8" s="46">
        <v>0</v>
      </c>
      <c r="S8" s="74">
        <v>0</v>
      </c>
      <c r="U8" s="73">
        <v>-267.5</v>
      </c>
      <c r="V8" s="74">
        <v>7.21</v>
      </c>
      <c r="W8">
        <v>-103</v>
      </c>
      <c r="X8">
        <v>-80</v>
      </c>
      <c r="Y8">
        <v>-1.5</v>
      </c>
      <c r="Z8">
        <v>7.21</v>
      </c>
      <c r="AA8">
        <v>-22</v>
      </c>
      <c r="AB8">
        <v>0</v>
      </c>
      <c r="AC8">
        <v>-61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5.77</v>
      </c>
      <c r="M9" s="74">
        <v>0</v>
      </c>
      <c r="N9" s="73">
        <v>-91</v>
      </c>
      <c r="O9" s="46">
        <v>-82</v>
      </c>
      <c r="P9" s="46">
        <v>-69</v>
      </c>
      <c r="Q9" s="46">
        <v>-22</v>
      </c>
      <c r="R9" s="46">
        <v>0</v>
      </c>
      <c r="S9" s="74">
        <v>0</v>
      </c>
      <c r="U9" s="73">
        <v>-265.5</v>
      </c>
      <c r="V9" s="74">
        <v>5.77</v>
      </c>
      <c r="W9">
        <v>-91</v>
      </c>
      <c r="X9">
        <v>-82</v>
      </c>
      <c r="Y9">
        <v>-1.5</v>
      </c>
      <c r="Z9">
        <v>5.77</v>
      </c>
      <c r="AA9">
        <v>-22</v>
      </c>
      <c r="AB9">
        <v>0</v>
      </c>
      <c r="AC9">
        <v>-69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5.77</v>
      </c>
      <c r="M10" s="74">
        <v>0</v>
      </c>
      <c r="N10" s="73">
        <v>-111</v>
      </c>
      <c r="O10" s="46">
        <v>-82</v>
      </c>
      <c r="P10" s="46">
        <v>-69</v>
      </c>
      <c r="Q10" s="46">
        <v>-24</v>
      </c>
      <c r="R10" s="46">
        <v>0</v>
      </c>
      <c r="S10" s="74">
        <v>0</v>
      </c>
      <c r="U10" s="73">
        <v>-287.5</v>
      </c>
      <c r="V10" s="74">
        <v>5.77</v>
      </c>
      <c r="W10">
        <v>-111</v>
      </c>
      <c r="X10">
        <v>-82</v>
      </c>
      <c r="Y10">
        <v>-1.5</v>
      </c>
      <c r="Z10">
        <v>5.77</v>
      </c>
      <c r="AA10">
        <v>-24</v>
      </c>
      <c r="AB10">
        <v>0</v>
      </c>
      <c r="AC10">
        <v>-69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5.77</v>
      </c>
      <c r="M11" s="74">
        <v>0</v>
      </c>
      <c r="N11" s="73">
        <v>-98</v>
      </c>
      <c r="O11" s="46">
        <v>-76</v>
      </c>
      <c r="P11" s="46">
        <v>-62</v>
      </c>
      <c r="Q11" s="46">
        <v>-24</v>
      </c>
      <c r="R11" s="46">
        <v>0</v>
      </c>
      <c r="S11" s="74">
        <v>0</v>
      </c>
      <c r="U11" s="73">
        <v>-261.5</v>
      </c>
      <c r="V11" s="74">
        <v>5.77</v>
      </c>
      <c r="W11">
        <v>-98</v>
      </c>
      <c r="X11">
        <v>-76</v>
      </c>
      <c r="Y11">
        <v>-1.5</v>
      </c>
      <c r="Z11">
        <v>5.77</v>
      </c>
      <c r="AA11">
        <v>-24</v>
      </c>
      <c r="AB11">
        <v>0</v>
      </c>
      <c r="AC11">
        <v>-62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5.77</v>
      </c>
      <c r="M12" s="74">
        <v>0</v>
      </c>
      <c r="N12" s="73">
        <v>-108</v>
      </c>
      <c r="O12" s="46">
        <v>-75</v>
      </c>
      <c r="P12" s="46">
        <v>-62</v>
      </c>
      <c r="Q12" s="46">
        <v>-25</v>
      </c>
      <c r="R12" s="46">
        <v>0</v>
      </c>
      <c r="S12" s="74">
        <v>0</v>
      </c>
      <c r="U12" s="73">
        <v>-271.5</v>
      </c>
      <c r="V12" s="74">
        <v>5.77</v>
      </c>
      <c r="W12">
        <v>-108</v>
      </c>
      <c r="X12">
        <v>-75</v>
      </c>
      <c r="Y12">
        <v>-1.5</v>
      </c>
      <c r="Z12">
        <v>5.77</v>
      </c>
      <c r="AA12">
        <v>-25</v>
      </c>
      <c r="AB12">
        <v>0</v>
      </c>
      <c r="AC12">
        <v>-62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5.77</v>
      </c>
      <c r="M13" s="74">
        <v>0</v>
      </c>
      <c r="N13" s="73">
        <v>-106</v>
      </c>
      <c r="O13" s="46">
        <v>-72</v>
      </c>
      <c r="P13" s="46">
        <v>-63</v>
      </c>
      <c r="Q13" s="46">
        <v>-26</v>
      </c>
      <c r="R13" s="46">
        <v>0</v>
      </c>
      <c r="S13" s="74">
        <v>0</v>
      </c>
      <c r="U13" s="73">
        <v>-268.5</v>
      </c>
      <c r="V13" s="74">
        <v>5.77</v>
      </c>
      <c r="W13">
        <v>-106</v>
      </c>
      <c r="X13">
        <v>-72</v>
      </c>
      <c r="Y13">
        <v>-1.5</v>
      </c>
      <c r="Z13">
        <v>5.77</v>
      </c>
      <c r="AA13">
        <v>-26</v>
      </c>
      <c r="AB13">
        <v>0</v>
      </c>
      <c r="AC13">
        <v>-63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5.77</v>
      </c>
      <c r="M14" s="74">
        <v>0</v>
      </c>
      <c r="N14" s="73">
        <v>-117</v>
      </c>
      <c r="O14" s="46">
        <v>-72</v>
      </c>
      <c r="P14" s="46">
        <v>-63</v>
      </c>
      <c r="Q14" s="46">
        <v>-26</v>
      </c>
      <c r="R14" s="46">
        <v>0</v>
      </c>
      <c r="S14" s="74">
        <v>0</v>
      </c>
      <c r="U14" s="73">
        <v>-279.5</v>
      </c>
      <c r="V14" s="74">
        <v>5.77</v>
      </c>
      <c r="W14">
        <v>-117</v>
      </c>
      <c r="X14">
        <v>-72</v>
      </c>
      <c r="Y14">
        <v>-1.5</v>
      </c>
      <c r="Z14">
        <v>5.77</v>
      </c>
      <c r="AA14">
        <v>-26</v>
      </c>
      <c r="AB14">
        <v>0</v>
      </c>
      <c r="AC14">
        <v>-63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5.77</v>
      </c>
      <c r="M15" s="74">
        <v>0</v>
      </c>
      <c r="N15" s="73">
        <v>-133</v>
      </c>
      <c r="O15" s="46">
        <v>-71</v>
      </c>
      <c r="P15" s="46">
        <v>-56</v>
      </c>
      <c r="Q15" s="46">
        <v>-26</v>
      </c>
      <c r="R15" s="46">
        <v>0</v>
      </c>
      <c r="S15" s="74">
        <v>0</v>
      </c>
      <c r="U15" s="73">
        <v>-287</v>
      </c>
      <c r="V15" s="74">
        <v>5.77</v>
      </c>
      <c r="W15">
        <v>-133</v>
      </c>
      <c r="X15">
        <v>-71</v>
      </c>
      <c r="Y15">
        <v>-1</v>
      </c>
      <c r="Z15">
        <v>5.77</v>
      </c>
      <c r="AA15">
        <v>-26</v>
      </c>
      <c r="AB15">
        <v>0</v>
      </c>
      <c r="AC15">
        <v>-56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5.77</v>
      </c>
      <c r="M16" s="74">
        <v>0</v>
      </c>
      <c r="N16" s="73">
        <v>-137</v>
      </c>
      <c r="O16" s="46">
        <v>-69</v>
      </c>
      <c r="P16" s="46">
        <v>-57</v>
      </c>
      <c r="Q16" s="46">
        <v>-27</v>
      </c>
      <c r="R16" s="46">
        <v>0</v>
      </c>
      <c r="S16" s="74">
        <v>0</v>
      </c>
      <c r="U16" s="73">
        <v>-291</v>
      </c>
      <c r="V16" s="74">
        <v>5.77</v>
      </c>
      <c r="W16">
        <v>-137</v>
      </c>
      <c r="X16">
        <v>-69</v>
      </c>
      <c r="Y16">
        <v>-1</v>
      </c>
      <c r="Z16">
        <v>5.77</v>
      </c>
      <c r="AA16">
        <v>-27</v>
      </c>
      <c r="AB16">
        <v>0</v>
      </c>
      <c r="AC16">
        <v>-57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4.8099999999999996</v>
      </c>
      <c r="M17" s="74">
        <v>0</v>
      </c>
      <c r="N17" s="73">
        <v>-126</v>
      </c>
      <c r="O17" s="46">
        <v>-57</v>
      </c>
      <c r="P17" s="46">
        <v>-57</v>
      </c>
      <c r="Q17" s="46">
        <v>-27</v>
      </c>
      <c r="R17" s="46">
        <v>0</v>
      </c>
      <c r="S17" s="74">
        <v>0</v>
      </c>
      <c r="U17" s="73">
        <v>-268</v>
      </c>
      <c r="V17" s="74">
        <v>4.8099999999999996</v>
      </c>
      <c r="W17">
        <v>-126</v>
      </c>
      <c r="X17">
        <v>-57</v>
      </c>
      <c r="Y17">
        <v>-1</v>
      </c>
      <c r="Z17">
        <v>4.8099999999999996</v>
      </c>
      <c r="AA17">
        <v>-27</v>
      </c>
      <c r="AB17">
        <v>0</v>
      </c>
      <c r="AC17">
        <v>-57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4.8099999999999996</v>
      </c>
      <c r="M18" s="74">
        <v>0</v>
      </c>
      <c r="N18" s="73">
        <v>-122</v>
      </c>
      <c r="O18" s="46">
        <v>-56</v>
      </c>
      <c r="P18" s="46">
        <v>-58</v>
      </c>
      <c r="Q18" s="46">
        <v>-27</v>
      </c>
      <c r="R18" s="46">
        <v>0</v>
      </c>
      <c r="S18" s="74">
        <v>0</v>
      </c>
      <c r="U18" s="73">
        <v>-264</v>
      </c>
      <c r="V18" s="74">
        <v>4.8099999999999996</v>
      </c>
      <c r="W18">
        <v>-122</v>
      </c>
      <c r="X18">
        <v>-56</v>
      </c>
      <c r="Y18">
        <v>-1</v>
      </c>
      <c r="Z18">
        <v>4.8099999999999996</v>
      </c>
      <c r="AA18">
        <v>-27</v>
      </c>
      <c r="AB18">
        <v>0</v>
      </c>
      <c r="AC18">
        <v>-58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4.8099999999999996</v>
      </c>
      <c r="M19" s="74">
        <v>0</v>
      </c>
      <c r="N19" s="73">
        <v>-113</v>
      </c>
      <c r="O19" s="46">
        <v>-55</v>
      </c>
      <c r="P19" s="46">
        <v>-51</v>
      </c>
      <c r="Q19" s="46">
        <v>-27</v>
      </c>
      <c r="R19" s="46">
        <v>0</v>
      </c>
      <c r="S19" s="74">
        <v>0</v>
      </c>
      <c r="U19" s="73">
        <v>-247</v>
      </c>
      <c r="V19" s="74">
        <v>4.8099999999999996</v>
      </c>
      <c r="W19">
        <v>-113</v>
      </c>
      <c r="X19">
        <v>-55</v>
      </c>
      <c r="Y19">
        <v>-1</v>
      </c>
      <c r="Z19">
        <v>4.8099999999999996</v>
      </c>
      <c r="AA19">
        <v>-27</v>
      </c>
      <c r="AB19">
        <v>0</v>
      </c>
      <c r="AC19">
        <v>-51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4.8099999999999996</v>
      </c>
      <c r="M20" s="74">
        <v>0</v>
      </c>
      <c r="N20" s="73">
        <v>-95</v>
      </c>
      <c r="O20" s="46">
        <v>-56</v>
      </c>
      <c r="P20" s="46">
        <v>-51</v>
      </c>
      <c r="Q20" s="46">
        <v>-27</v>
      </c>
      <c r="R20" s="46">
        <v>0</v>
      </c>
      <c r="S20" s="74">
        <v>0</v>
      </c>
      <c r="U20" s="73">
        <v>-230</v>
      </c>
      <c r="V20" s="74">
        <v>4.8099999999999996</v>
      </c>
      <c r="W20">
        <v>-95</v>
      </c>
      <c r="X20">
        <v>-56</v>
      </c>
      <c r="Y20">
        <v>-1</v>
      </c>
      <c r="Z20">
        <v>4.8099999999999996</v>
      </c>
      <c r="AA20">
        <v>-27</v>
      </c>
      <c r="AB20">
        <v>0</v>
      </c>
      <c r="AC20">
        <v>-51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6.73</v>
      </c>
      <c r="M21" s="74">
        <v>0</v>
      </c>
      <c r="N21" s="73">
        <v>-136</v>
      </c>
      <c r="O21" s="46">
        <v>-53</v>
      </c>
      <c r="P21" s="46">
        <v>-43</v>
      </c>
      <c r="Q21" s="46">
        <v>-27</v>
      </c>
      <c r="R21" s="46">
        <v>0</v>
      </c>
      <c r="S21" s="74">
        <v>0</v>
      </c>
      <c r="U21" s="73">
        <v>-260</v>
      </c>
      <c r="V21" s="74">
        <v>6.73</v>
      </c>
      <c r="W21">
        <v>-136</v>
      </c>
      <c r="X21">
        <v>-53</v>
      </c>
      <c r="Y21">
        <v>-1</v>
      </c>
      <c r="Z21">
        <v>6.73</v>
      </c>
      <c r="AA21">
        <v>-27</v>
      </c>
      <c r="AB21">
        <v>0</v>
      </c>
      <c r="AC21">
        <v>-43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7.69</v>
      </c>
      <c r="M22" s="74">
        <v>0</v>
      </c>
      <c r="N22" s="73">
        <v>-125</v>
      </c>
      <c r="O22" s="46">
        <v>-55</v>
      </c>
      <c r="P22" s="46">
        <v>-92</v>
      </c>
      <c r="Q22" s="46">
        <v>-27</v>
      </c>
      <c r="R22" s="46">
        <v>0</v>
      </c>
      <c r="S22" s="74">
        <v>0</v>
      </c>
      <c r="U22" s="73">
        <v>-300</v>
      </c>
      <c r="V22" s="74">
        <v>7.69</v>
      </c>
      <c r="W22">
        <v>-125</v>
      </c>
      <c r="X22">
        <v>-55</v>
      </c>
      <c r="Y22">
        <v>-1</v>
      </c>
      <c r="Z22">
        <v>7.69</v>
      </c>
      <c r="AA22">
        <v>-27</v>
      </c>
      <c r="AB22">
        <v>0</v>
      </c>
      <c r="AC22">
        <v>-92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8.65</v>
      </c>
      <c r="M23" s="74">
        <v>0</v>
      </c>
      <c r="N23" s="73">
        <v>-94</v>
      </c>
      <c r="O23" s="46">
        <v>-28</v>
      </c>
      <c r="P23" s="46">
        <v>-151</v>
      </c>
      <c r="Q23" s="46">
        <v>-26</v>
      </c>
      <c r="R23" s="46">
        <v>0</v>
      </c>
      <c r="S23" s="74">
        <v>0</v>
      </c>
      <c r="U23" s="73">
        <v>-299.2</v>
      </c>
      <c r="V23" s="74">
        <v>8.65</v>
      </c>
      <c r="W23">
        <v>-94</v>
      </c>
      <c r="X23">
        <v>-28</v>
      </c>
      <c r="Y23">
        <v>-0.2</v>
      </c>
      <c r="Z23">
        <v>8.65</v>
      </c>
      <c r="AA23">
        <v>-26</v>
      </c>
      <c r="AB23">
        <v>0</v>
      </c>
      <c r="AC23">
        <v>-151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9.61</v>
      </c>
      <c r="M24" s="74">
        <v>0</v>
      </c>
      <c r="N24" s="73">
        <v>-53</v>
      </c>
      <c r="O24" s="46">
        <v>-45</v>
      </c>
      <c r="P24" s="46">
        <v>-16</v>
      </c>
      <c r="Q24" s="46">
        <v>-25</v>
      </c>
      <c r="R24" s="46">
        <v>0</v>
      </c>
      <c r="S24" s="74">
        <v>0</v>
      </c>
      <c r="U24" s="73">
        <v>-139.19999999999999</v>
      </c>
      <c r="V24" s="74">
        <v>9.61</v>
      </c>
      <c r="W24">
        <v>-53</v>
      </c>
      <c r="X24">
        <v>-45</v>
      </c>
      <c r="Y24">
        <v>-0.2</v>
      </c>
      <c r="Z24">
        <v>9.61</v>
      </c>
      <c r="AA24">
        <v>-25</v>
      </c>
      <c r="AB24">
        <v>0</v>
      </c>
      <c r="AC24">
        <v>-16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10.57</v>
      </c>
      <c r="M25" s="74">
        <v>0</v>
      </c>
      <c r="N25" s="73">
        <v>-108</v>
      </c>
      <c r="O25" s="46">
        <v>-5</v>
      </c>
      <c r="P25" s="46">
        <v>-17</v>
      </c>
      <c r="Q25" s="46">
        <v>-25</v>
      </c>
      <c r="R25" s="46">
        <v>0</v>
      </c>
      <c r="S25" s="74">
        <v>0</v>
      </c>
      <c r="U25" s="73">
        <v>-155.19999999999999</v>
      </c>
      <c r="V25" s="74">
        <v>10.57</v>
      </c>
      <c r="W25">
        <v>-108</v>
      </c>
      <c r="X25">
        <v>-5</v>
      </c>
      <c r="Y25">
        <v>-0.2</v>
      </c>
      <c r="Z25">
        <v>10.57</v>
      </c>
      <c r="AA25">
        <v>-25</v>
      </c>
      <c r="AB25">
        <v>0</v>
      </c>
      <c r="AC25">
        <v>-17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12.5</v>
      </c>
      <c r="M26" s="74">
        <v>0</v>
      </c>
      <c r="N26" s="73">
        <v>-79</v>
      </c>
      <c r="O26" s="46">
        <v>-5</v>
      </c>
      <c r="P26" s="46">
        <v>-20</v>
      </c>
      <c r="Q26" s="46">
        <v>-23</v>
      </c>
      <c r="R26" s="46">
        <v>0</v>
      </c>
      <c r="S26" s="74">
        <v>0</v>
      </c>
      <c r="U26" s="73">
        <v>-127.2</v>
      </c>
      <c r="V26" s="74">
        <v>12.5</v>
      </c>
      <c r="W26">
        <v>-79</v>
      </c>
      <c r="X26">
        <v>-5</v>
      </c>
      <c r="Y26">
        <v>-0.2</v>
      </c>
      <c r="Z26">
        <v>12.5</v>
      </c>
      <c r="AA26">
        <v>-23</v>
      </c>
      <c r="AB26">
        <v>0</v>
      </c>
      <c r="AC26">
        <v>-20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14.42</v>
      </c>
      <c r="M27" s="74">
        <v>0</v>
      </c>
      <c r="N27" s="73">
        <v>-58</v>
      </c>
      <c r="O27" s="46">
        <v>0</v>
      </c>
      <c r="P27" s="46">
        <v>-18</v>
      </c>
      <c r="Q27" s="46">
        <v>-19</v>
      </c>
      <c r="R27" s="46">
        <v>0</v>
      </c>
      <c r="S27" s="74">
        <v>0</v>
      </c>
      <c r="U27" s="73">
        <v>-95.2</v>
      </c>
      <c r="V27" s="74">
        <v>14.42</v>
      </c>
      <c r="W27">
        <v>-58</v>
      </c>
      <c r="X27">
        <v>0</v>
      </c>
      <c r="Y27">
        <v>-0.2</v>
      </c>
      <c r="Z27">
        <v>14.42</v>
      </c>
      <c r="AA27">
        <v>-19</v>
      </c>
      <c r="AB27">
        <v>0</v>
      </c>
      <c r="AC27">
        <v>-18</v>
      </c>
    </row>
    <row r="28" spans="7:29">
      <c r="G28" t="s">
        <v>70</v>
      </c>
      <c r="H28" s="73">
        <v>0</v>
      </c>
      <c r="I28" s="46">
        <v>14.42</v>
      </c>
      <c r="J28" s="46">
        <v>0</v>
      </c>
      <c r="K28" s="46">
        <v>0</v>
      </c>
      <c r="L28" s="46">
        <v>15.38</v>
      </c>
      <c r="M28" s="74">
        <v>0</v>
      </c>
      <c r="N28" s="73">
        <v>-55</v>
      </c>
      <c r="O28" s="46">
        <v>0</v>
      </c>
      <c r="P28" s="46">
        <v>-23</v>
      </c>
      <c r="Q28" s="46">
        <v>-15</v>
      </c>
      <c r="R28" s="46">
        <v>0</v>
      </c>
      <c r="S28" s="74">
        <v>0</v>
      </c>
      <c r="U28" s="73">
        <v>-93.2</v>
      </c>
      <c r="V28" s="74">
        <v>29.8</v>
      </c>
      <c r="W28">
        <v>-55</v>
      </c>
      <c r="X28">
        <v>14.42</v>
      </c>
      <c r="Y28">
        <v>-0.2</v>
      </c>
      <c r="Z28">
        <v>15.38</v>
      </c>
      <c r="AA28">
        <v>-15</v>
      </c>
      <c r="AB28">
        <v>0</v>
      </c>
      <c r="AC28">
        <v>-23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17.3</v>
      </c>
      <c r="M29" s="74">
        <v>0</v>
      </c>
      <c r="N29" s="73">
        <v>-62</v>
      </c>
      <c r="O29" s="46">
        <v>-45</v>
      </c>
      <c r="P29" s="46">
        <v>-7</v>
      </c>
      <c r="Q29" s="46">
        <v>-11</v>
      </c>
      <c r="R29" s="46">
        <v>0</v>
      </c>
      <c r="S29" s="74">
        <v>0</v>
      </c>
      <c r="U29" s="73">
        <v>-125.2</v>
      </c>
      <c r="V29" s="74">
        <v>17.3</v>
      </c>
      <c r="W29">
        <v>-62</v>
      </c>
      <c r="X29">
        <v>-45</v>
      </c>
      <c r="Y29">
        <v>-0.2</v>
      </c>
      <c r="Z29">
        <v>17.3</v>
      </c>
      <c r="AA29">
        <v>-11</v>
      </c>
      <c r="AB29">
        <v>0</v>
      </c>
      <c r="AC29">
        <v>-7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17.3</v>
      </c>
      <c r="M30" s="74">
        <v>0</v>
      </c>
      <c r="N30" s="73">
        <v>-133</v>
      </c>
      <c r="O30" s="46">
        <v>-60</v>
      </c>
      <c r="P30" s="46">
        <v>-7</v>
      </c>
      <c r="Q30" s="46">
        <v>-11</v>
      </c>
      <c r="R30" s="46">
        <v>0</v>
      </c>
      <c r="S30" s="74">
        <v>0</v>
      </c>
      <c r="U30" s="73">
        <v>-211.2</v>
      </c>
      <c r="V30" s="74">
        <v>17.3</v>
      </c>
      <c r="W30">
        <v>-133</v>
      </c>
      <c r="X30">
        <v>-60</v>
      </c>
      <c r="Y30">
        <v>-0.2</v>
      </c>
      <c r="Z30">
        <v>17.3</v>
      </c>
      <c r="AA30">
        <v>-11</v>
      </c>
      <c r="AB30">
        <v>0</v>
      </c>
      <c r="AC30">
        <v>-7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16.34</v>
      </c>
      <c r="M31" s="74">
        <v>0</v>
      </c>
      <c r="N31" s="73">
        <v>-119</v>
      </c>
      <c r="O31" s="46">
        <v>-70</v>
      </c>
      <c r="P31" s="46">
        <v>-33</v>
      </c>
      <c r="Q31" s="46">
        <v>0</v>
      </c>
      <c r="R31" s="46">
        <v>0</v>
      </c>
      <c r="S31" s="74">
        <v>0</v>
      </c>
      <c r="U31" s="73">
        <v>-222.2</v>
      </c>
      <c r="V31" s="74">
        <v>16.34</v>
      </c>
      <c r="W31">
        <v>-119</v>
      </c>
      <c r="X31">
        <v>-70</v>
      </c>
      <c r="Y31">
        <v>-0.2</v>
      </c>
      <c r="Z31">
        <v>16.34</v>
      </c>
      <c r="AA31">
        <v>0</v>
      </c>
      <c r="AB31">
        <v>0</v>
      </c>
      <c r="AC31">
        <v>-33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15.96</v>
      </c>
      <c r="M32" s="74">
        <v>0.42</v>
      </c>
      <c r="N32" s="73">
        <v>-46</v>
      </c>
      <c r="O32" s="46">
        <v>-75</v>
      </c>
      <c r="P32" s="46">
        <v>-31</v>
      </c>
      <c r="Q32" s="46">
        <v>0</v>
      </c>
      <c r="R32" s="46">
        <v>0</v>
      </c>
      <c r="S32" s="74">
        <v>0</v>
      </c>
      <c r="U32" s="73">
        <v>-152.19999999999999</v>
      </c>
      <c r="V32" s="74">
        <v>16.38</v>
      </c>
      <c r="W32">
        <v>-46</v>
      </c>
      <c r="X32">
        <v>-75</v>
      </c>
      <c r="Y32">
        <v>-0.2</v>
      </c>
      <c r="Z32">
        <v>15.96</v>
      </c>
      <c r="AA32">
        <v>0</v>
      </c>
      <c r="AB32">
        <v>0.42</v>
      </c>
      <c r="AC32">
        <v>-31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4.0199999999999996</v>
      </c>
      <c r="M33" s="74">
        <v>0</v>
      </c>
      <c r="N33" s="73">
        <v>-59</v>
      </c>
      <c r="O33" s="46">
        <v>-79</v>
      </c>
      <c r="P33" s="46">
        <v>-25</v>
      </c>
      <c r="Q33" s="46">
        <v>0</v>
      </c>
      <c r="R33" s="46">
        <v>0</v>
      </c>
      <c r="S33" s="74">
        <v>0</v>
      </c>
      <c r="U33" s="73">
        <v>-163.19999999999999</v>
      </c>
      <c r="V33" s="74">
        <v>4.0199999999999996</v>
      </c>
      <c r="W33">
        <v>-59</v>
      </c>
      <c r="X33">
        <v>-79</v>
      </c>
      <c r="Y33">
        <v>-0.2</v>
      </c>
      <c r="Z33">
        <v>4.0199999999999996</v>
      </c>
      <c r="AA33">
        <v>0</v>
      </c>
      <c r="AB33">
        <v>0</v>
      </c>
      <c r="AC33">
        <v>-25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3.47</v>
      </c>
      <c r="M34" s="74">
        <v>0</v>
      </c>
      <c r="N34" s="73">
        <v>-52</v>
      </c>
      <c r="O34" s="46">
        <v>-78</v>
      </c>
      <c r="P34" s="46">
        <v>-42</v>
      </c>
      <c r="Q34" s="46">
        <v>0</v>
      </c>
      <c r="R34" s="46">
        <v>0</v>
      </c>
      <c r="S34" s="74">
        <v>0</v>
      </c>
      <c r="U34" s="73">
        <v>-172.2</v>
      </c>
      <c r="V34" s="74">
        <v>3.47</v>
      </c>
      <c r="W34">
        <v>-52</v>
      </c>
      <c r="X34">
        <v>-78</v>
      </c>
      <c r="Y34">
        <v>-0.2</v>
      </c>
      <c r="Z34">
        <v>3.47</v>
      </c>
      <c r="AA34">
        <v>0</v>
      </c>
      <c r="AB34">
        <v>0</v>
      </c>
      <c r="AC34">
        <v>-42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1.53</v>
      </c>
      <c r="M35" s="74">
        <v>0</v>
      </c>
      <c r="N35" s="73">
        <v>-45</v>
      </c>
      <c r="O35" s="46">
        <v>-62</v>
      </c>
      <c r="P35" s="46">
        <v>-42</v>
      </c>
      <c r="Q35" s="46">
        <v>0</v>
      </c>
      <c r="R35" s="46">
        <v>0</v>
      </c>
      <c r="S35" s="74">
        <v>0</v>
      </c>
      <c r="U35" s="73">
        <v>-149.19999999999999</v>
      </c>
      <c r="V35" s="74">
        <v>1.53</v>
      </c>
      <c r="W35">
        <v>-45</v>
      </c>
      <c r="X35">
        <v>-62</v>
      </c>
      <c r="Y35">
        <v>-0.2</v>
      </c>
      <c r="Z35">
        <v>1.53</v>
      </c>
      <c r="AA35">
        <v>0</v>
      </c>
      <c r="AB35">
        <v>0</v>
      </c>
      <c r="AC35">
        <v>-42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1.55</v>
      </c>
      <c r="M36" s="74">
        <v>0.12</v>
      </c>
      <c r="N36" s="73">
        <v>-34</v>
      </c>
      <c r="O36" s="46">
        <v>-62</v>
      </c>
      <c r="P36" s="46">
        <v>-36</v>
      </c>
      <c r="Q36" s="46">
        <v>0</v>
      </c>
      <c r="R36" s="46">
        <v>0</v>
      </c>
      <c r="S36" s="74">
        <v>0</v>
      </c>
      <c r="U36" s="73">
        <v>-132.19999999999999</v>
      </c>
      <c r="V36" s="74">
        <v>1.67</v>
      </c>
      <c r="W36">
        <v>-34</v>
      </c>
      <c r="X36">
        <v>-62</v>
      </c>
      <c r="Y36">
        <v>-0.2</v>
      </c>
      <c r="Z36">
        <v>1.55</v>
      </c>
      <c r="AA36">
        <v>0</v>
      </c>
      <c r="AB36">
        <v>0.12</v>
      </c>
      <c r="AC36">
        <v>-36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1.47</v>
      </c>
      <c r="M37" s="74">
        <v>0.12</v>
      </c>
      <c r="N37" s="73">
        <v>0</v>
      </c>
      <c r="O37" s="46">
        <v>-85</v>
      </c>
      <c r="P37" s="46">
        <v>-13</v>
      </c>
      <c r="Q37" s="46">
        <v>0</v>
      </c>
      <c r="R37" s="46">
        <v>0</v>
      </c>
      <c r="S37" s="74">
        <v>0</v>
      </c>
      <c r="U37" s="73">
        <v>-99</v>
      </c>
      <c r="V37" s="74">
        <v>1.59</v>
      </c>
      <c r="W37">
        <v>0</v>
      </c>
      <c r="X37">
        <v>-85</v>
      </c>
      <c r="Y37">
        <v>-1</v>
      </c>
      <c r="Z37">
        <v>1.47</v>
      </c>
      <c r="AA37">
        <v>0</v>
      </c>
      <c r="AB37">
        <v>0.12</v>
      </c>
      <c r="AC37">
        <v>-13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1.71</v>
      </c>
      <c r="M38" s="74">
        <v>0.23</v>
      </c>
      <c r="N38" s="73">
        <v>-23</v>
      </c>
      <c r="O38" s="46">
        <v>-62</v>
      </c>
      <c r="P38" s="46">
        <v>-15</v>
      </c>
      <c r="Q38" s="46">
        <v>0</v>
      </c>
      <c r="R38" s="46">
        <v>0</v>
      </c>
      <c r="S38" s="74">
        <v>0</v>
      </c>
      <c r="U38" s="73">
        <v>-101</v>
      </c>
      <c r="V38" s="74">
        <v>1.94</v>
      </c>
      <c r="W38">
        <v>-23</v>
      </c>
      <c r="X38">
        <v>-62</v>
      </c>
      <c r="Y38">
        <v>-1</v>
      </c>
      <c r="Z38">
        <v>1.71</v>
      </c>
      <c r="AA38">
        <v>0</v>
      </c>
      <c r="AB38">
        <v>0.23</v>
      </c>
      <c r="AC38">
        <v>-15</v>
      </c>
    </row>
    <row r="39" spans="7:29">
      <c r="G39" t="s">
        <v>81</v>
      </c>
      <c r="H39" s="73">
        <v>4.8499999999999996</v>
      </c>
      <c r="I39" s="46">
        <v>0</v>
      </c>
      <c r="J39" s="46">
        <v>0</v>
      </c>
      <c r="K39" s="46">
        <v>0</v>
      </c>
      <c r="L39" s="46">
        <v>1.55</v>
      </c>
      <c r="M39" s="74">
        <v>0.17</v>
      </c>
      <c r="N39" s="73">
        <v>0</v>
      </c>
      <c r="O39" s="46">
        <v>-55</v>
      </c>
      <c r="P39" s="46">
        <v>-14</v>
      </c>
      <c r="Q39" s="46">
        <v>0</v>
      </c>
      <c r="R39" s="46">
        <v>0</v>
      </c>
      <c r="S39" s="74">
        <v>0</v>
      </c>
      <c r="U39" s="73">
        <v>-70</v>
      </c>
      <c r="V39" s="74">
        <v>6.57</v>
      </c>
      <c r="W39">
        <v>4.8499999999999996</v>
      </c>
      <c r="X39">
        <v>-55</v>
      </c>
      <c r="Y39">
        <v>-1</v>
      </c>
      <c r="Z39">
        <v>1.55</v>
      </c>
      <c r="AA39">
        <v>0</v>
      </c>
      <c r="AB39">
        <v>0.17</v>
      </c>
      <c r="AC39">
        <v>-14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1.84</v>
      </c>
      <c r="M40" s="74">
        <v>0.13</v>
      </c>
      <c r="N40" s="73">
        <v>-38</v>
      </c>
      <c r="O40" s="46">
        <v>-55</v>
      </c>
      <c r="P40" s="46">
        <v>-35</v>
      </c>
      <c r="Q40" s="46">
        <v>0</v>
      </c>
      <c r="R40" s="46">
        <v>0</v>
      </c>
      <c r="S40" s="74">
        <v>0</v>
      </c>
      <c r="U40" s="73">
        <v>-129</v>
      </c>
      <c r="V40" s="74">
        <v>1.97</v>
      </c>
      <c r="W40">
        <v>-38</v>
      </c>
      <c r="X40">
        <v>-55</v>
      </c>
      <c r="Y40">
        <v>-1</v>
      </c>
      <c r="Z40">
        <v>1.84</v>
      </c>
      <c r="AA40">
        <v>0</v>
      </c>
      <c r="AB40">
        <v>0.13</v>
      </c>
      <c r="AC40">
        <v>-35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3.15</v>
      </c>
      <c r="M41" s="74">
        <v>0.37</v>
      </c>
      <c r="N41" s="73">
        <v>-105</v>
      </c>
      <c r="O41" s="46">
        <v>-68</v>
      </c>
      <c r="P41" s="46">
        <v>-50</v>
      </c>
      <c r="Q41" s="46">
        <v>0</v>
      </c>
      <c r="R41" s="46">
        <v>0</v>
      </c>
      <c r="S41" s="74">
        <v>0</v>
      </c>
      <c r="U41" s="73">
        <v>-224</v>
      </c>
      <c r="V41" s="74">
        <v>3.52</v>
      </c>
      <c r="W41">
        <v>-105</v>
      </c>
      <c r="X41">
        <v>-68</v>
      </c>
      <c r="Y41">
        <v>-1</v>
      </c>
      <c r="Z41">
        <v>3.15</v>
      </c>
      <c r="AA41">
        <v>0</v>
      </c>
      <c r="AB41">
        <v>0.37</v>
      </c>
      <c r="AC41">
        <v>-50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3.43</v>
      </c>
      <c r="M42" s="74">
        <v>0</v>
      </c>
      <c r="N42" s="73">
        <v>-33</v>
      </c>
      <c r="O42" s="46">
        <v>-63</v>
      </c>
      <c r="P42" s="46">
        <v>-60</v>
      </c>
      <c r="Q42" s="46">
        <v>0</v>
      </c>
      <c r="R42" s="46">
        <v>0</v>
      </c>
      <c r="S42" s="74">
        <v>0</v>
      </c>
      <c r="U42" s="73">
        <v>-157</v>
      </c>
      <c r="V42" s="74">
        <v>3.43</v>
      </c>
      <c r="W42">
        <v>-33</v>
      </c>
      <c r="X42">
        <v>-63</v>
      </c>
      <c r="Y42">
        <v>-1</v>
      </c>
      <c r="Z42">
        <v>3.43</v>
      </c>
      <c r="AA42">
        <v>0</v>
      </c>
      <c r="AB42">
        <v>0</v>
      </c>
      <c r="AC42">
        <v>-60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3.84</v>
      </c>
      <c r="M43" s="74">
        <v>0</v>
      </c>
      <c r="N43" s="73">
        <v>-107</v>
      </c>
      <c r="O43" s="46">
        <v>-55</v>
      </c>
      <c r="P43" s="46">
        <v>-78</v>
      </c>
      <c r="Q43" s="46">
        <v>0</v>
      </c>
      <c r="R43" s="46">
        <v>0</v>
      </c>
      <c r="S43" s="74">
        <v>0</v>
      </c>
      <c r="U43" s="73">
        <v>-241</v>
      </c>
      <c r="V43" s="74">
        <v>3.84</v>
      </c>
      <c r="W43">
        <v>-107</v>
      </c>
      <c r="X43">
        <v>-55</v>
      </c>
      <c r="Y43">
        <v>-1</v>
      </c>
      <c r="Z43">
        <v>3.84</v>
      </c>
      <c r="AA43">
        <v>0</v>
      </c>
      <c r="AB43">
        <v>0</v>
      </c>
      <c r="AC43">
        <v>-78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2.88</v>
      </c>
      <c r="M44" s="74">
        <v>0</v>
      </c>
      <c r="N44" s="73">
        <v>-136</v>
      </c>
      <c r="O44" s="46">
        <v>-66</v>
      </c>
      <c r="P44" s="46">
        <v>-122</v>
      </c>
      <c r="Q44" s="46">
        <v>0</v>
      </c>
      <c r="R44" s="46">
        <v>0</v>
      </c>
      <c r="S44" s="74">
        <v>0</v>
      </c>
      <c r="U44" s="73">
        <v>-325</v>
      </c>
      <c r="V44" s="74">
        <v>2.88</v>
      </c>
      <c r="W44">
        <v>-136</v>
      </c>
      <c r="X44">
        <v>-66</v>
      </c>
      <c r="Y44">
        <v>-1</v>
      </c>
      <c r="Z44">
        <v>2.88</v>
      </c>
      <c r="AA44">
        <v>0</v>
      </c>
      <c r="AB44">
        <v>0</v>
      </c>
      <c r="AC44">
        <v>-122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16.34</v>
      </c>
      <c r="M45" s="74">
        <v>0.1</v>
      </c>
      <c r="N45" s="73">
        <v>-134</v>
      </c>
      <c r="O45" s="46">
        <v>-54</v>
      </c>
      <c r="P45" s="46">
        <v>-92</v>
      </c>
      <c r="Q45" s="46">
        <v>0</v>
      </c>
      <c r="R45" s="46">
        <v>0</v>
      </c>
      <c r="S45" s="74">
        <v>0</v>
      </c>
      <c r="U45" s="73">
        <v>-281</v>
      </c>
      <c r="V45" s="74">
        <v>16.440000000000001</v>
      </c>
      <c r="W45">
        <v>-134</v>
      </c>
      <c r="X45">
        <v>-54</v>
      </c>
      <c r="Y45">
        <v>-1</v>
      </c>
      <c r="Z45">
        <v>16.34</v>
      </c>
      <c r="AA45">
        <v>0</v>
      </c>
      <c r="AB45">
        <v>0.1</v>
      </c>
      <c r="AC45">
        <v>-92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15.38</v>
      </c>
      <c r="M46" s="74">
        <v>0</v>
      </c>
      <c r="N46" s="73">
        <v>-115</v>
      </c>
      <c r="O46" s="46">
        <v>-72</v>
      </c>
      <c r="P46" s="46">
        <v>-108</v>
      </c>
      <c r="Q46" s="46">
        <v>0</v>
      </c>
      <c r="R46" s="46">
        <v>0</v>
      </c>
      <c r="S46" s="74">
        <v>0</v>
      </c>
      <c r="U46" s="73">
        <v>-296</v>
      </c>
      <c r="V46" s="74">
        <v>15.38</v>
      </c>
      <c r="W46">
        <v>-115</v>
      </c>
      <c r="X46">
        <v>-72</v>
      </c>
      <c r="Y46">
        <v>-1</v>
      </c>
      <c r="Z46">
        <v>15.38</v>
      </c>
      <c r="AA46">
        <v>0</v>
      </c>
      <c r="AB46">
        <v>0</v>
      </c>
      <c r="AC46">
        <v>-108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14.42</v>
      </c>
      <c r="M47" s="74">
        <v>0</v>
      </c>
      <c r="N47" s="73">
        <v>-116</v>
      </c>
      <c r="O47" s="46">
        <v>0</v>
      </c>
      <c r="P47" s="46">
        <v>-102</v>
      </c>
      <c r="Q47" s="46">
        <v>0</v>
      </c>
      <c r="R47" s="46">
        <v>0</v>
      </c>
      <c r="S47" s="74">
        <v>0</v>
      </c>
      <c r="U47" s="73">
        <v>-219</v>
      </c>
      <c r="V47" s="74">
        <v>14.42</v>
      </c>
      <c r="W47">
        <v>-116</v>
      </c>
      <c r="X47">
        <v>0</v>
      </c>
      <c r="Y47">
        <v>-1</v>
      </c>
      <c r="Z47">
        <v>14.42</v>
      </c>
      <c r="AA47">
        <v>0</v>
      </c>
      <c r="AB47">
        <v>0</v>
      </c>
      <c r="AC47">
        <v>-102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13.46</v>
      </c>
      <c r="M48" s="74">
        <v>0</v>
      </c>
      <c r="N48" s="73">
        <v>-96</v>
      </c>
      <c r="O48" s="46">
        <v>0</v>
      </c>
      <c r="P48" s="46">
        <v>-80</v>
      </c>
      <c r="Q48" s="46">
        <v>0</v>
      </c>
      <c r="R48" s="46">
        <v>0</v>
      </c>
      <c r="S48" s="74">
        <v>0</v>
      </c>
      <c r="U48" s="73">
        <v>-177</v>
      </c>
      <c r="V48" s="74">
        <v>13.46</v>
      </c>
      <c r="W48">
        <v>-96</v>
      </c>
      <c r="X48">
        <v>0</v>
      </c>
      <c r="Y48">
        <v>-1</v>
      </c>
      <c r="Z48">
        <v>13.46</v>
      </c>
      <c r="AA48">
        <v>0</v>
      </c>
      <c r="AB48">
        <v>0</v>
      </c>
      <c r="AC48">
        <v>-80</v>
      </c>
    </row>
    <row r="49" spans="7:29">
      <c r="G49" t="s">
        <v>91</v>
      </c>
      <c r="H49" s="73">
        <v>17.309999999999999</v>
      </c>
      <c r="I49" s="46">
        <v>0</v>
      </c>
      <c r="J49" s="46">
        <v>0</v>
      </c>
      <c r="K49" s="46">
        <v>0</v>
      </c>
      <c r="L49" s="46">
        <v>11.53</v>
      </c>
      <c r="M49" s="74">
        <v>0</v>
      </c>
      <c r="N49" s="73">
        <v>0</v>
      </c>
      <c r="O49" s="46">
        <v>0</v>
      </c>
      <c r="P49" s="46">
        <v>-87</v>
      </c>
      <c r="Q49" s="46">
        <v>0</v>
      </c>
      <c r="R49" s="46">
        <v>0</v>
      </c>
      <c r="S49" s="74">
        <v>0</v>
      </c>
      <c r="U49" s="73">
        <v>-88</v>
      </c>
      <c r="V49" s="74">
        <v>28.84</v>
      </c>
      <c r="W49">
        <v>17.309999999999999</v>
      </c>
      <c r="X49">
        <v>0</v>
      </c>
      <c r="Y49">
        <v>-1</v>
      </c>
      <c r="Z49">
        <v>11.53</v>
      </c>
      <c r="AA49">
        <v>0</v>
      </c>
      <c r="AB49">
        <v>0</v>
      </c>
      <c r="AC49">
        <v>-87</v>
      </c>
    </row>
    <row r="50" spans="7:29">
      <c r="G50" t="s">
        <v>92</v>
      </c>
      <c r="H50" s="73">
        <v>20.190000000000001</v>
      </c>
      <c r="I50" s="46">
        <v>0</v>
      </c>
      <c r="J50" s="46">
        <v>0</v>
      </c>
      <c r="K50" s="46">
        <v>0</v>
      </c>
      <c r="L50" s="46">
        <v>11.53</v>
      </c>
      <c r="M50" s="74">
        <v>0</v>
      </c>
      <c r="N50" s="73">
        <v>0</v>
      </c>
      <c r="O50" s="46">
        <v>0</v>
      </c>
      <c r="P50" s="46">
        <v>-91</v>
      </c>
      <c r="Q50" s="46">
        <v>0</v>
      </c>
      <c r="R50" s="46">
        <v>0</v>
      </c>
      <c r="S50" s="74">
        <v>0</v>
      </c>
      <c r="U50" s="73">
        <v>-92</v>
      </c>
      <c r="V50" s="74">
        <v>31.72</v>
      </c>
      <c r="W50">
        <v>20.190000000000001</v>
      </c>
      <c r="X50">
        <v>0</v>
      </c>
      <c r="Y50">
        <v>-1</v>
      </c>
      <c r="Z50">
        <v>11.53</v>
      </c>
      <c r="AA50">
        <v>0</v>
      </c>
      <c r="AB50">
        <v>0</v>
      </c>
      <c r="AC50">
        <v>-91</v>
      </c>
    </row>
    <row r="51" spans="7:29">
      <c r="G51" t="s">
        <v>93</v>
      </c>
      <c r="H51" s="73">
        <v>78.819999999999993</v>
      </c>
      <c r="I51" s="46">
        <v>0</v>
      </c>
      <c r="J51" s="46">
        <v>0</v>
      </c>
      <c r="K51" s="46">
        <v>0</v>
      </c>
      <c r="L51" s="46">
        <v>10.57</v>
      </c>
      <c r="M51" s="74">
        <v>0</v>
      </c>
      <c r="N51" s="73">
        <v>0</v>
      </c>
      <c r="O51" s="46">
        <v>0</v>
      </c>
      <c r="P51" s="46">
        <v>-46</v>
      </c>
      <c r="Q51" s="46">
        <v>0</v>
      </c>
      <c r="R51" s="46">
        <v>0</v>
      </c>
      <c r="S51" s="74">
        <v>0</v>
      </c>
      <c r="U51" s="73">
        <v>-47</v>
      </c>
      <c r="V51" s="74">
        <v>89.39</v>
      </c>
      <c r="W51">
        <v>78.819999999999993</v>
      </c>
      <c r="X51">
        <v>0</v>
      </c>
      <c r="Y51">
        <v>-1</v>
      </c>
      <c r="Z51">
        <v>10.57</v>
      </c>
      <c r="AA51">
        <v>0</v>
      </c>
      <c r="AB51">
        <v>0</v>
      </c>
      <c r="AC51">
        <v>-46</v>
      </c>
    </row>
    <row r="52" spans="7:29">
      <c r="G52" t="s">
        <v>94</v>
      </c>
      <c r="H52" s="73">
        <v>83.63</v>
      </c>
      <c r="I52" s="46">
        <v>0</v>
      </c>
      <c r="J52" s="46">
        <v>0</v>
      </c>
      <c r="K52" s="46">
        <v>0</v>
      </c>
      <c r="L52" s="46">
        <v>9.61</v>
      </c>
      <c r="M52" s="74">
        <v>0</v>
      </c>
      <c r="N52" s="73">
        <v>0</v>
      </c>
      <c r="O52" s="46">
        <v>0</v>
      </c>
      <c r="P52" s="46">
        <v>-39</v>
      </c>
      <c r="Q52" s="46">
        <v>0</v>
      </c>
      <c r="R52" s="46">
        <v>0</v>
      </c>
      <c r="S52" s="74">
        <v>0</v>
      </c>
      <c r="U52" s="73">
        <v>-40</v>
      </c>
      <c r="V52" s="74">
        <v>93.24</v>
      </c>
      <c r="W52">
        <v>83.63</v>
      </c>
      <c r="X52">
        <v>0</v>
      </c>
      <c r="Y52">
        <v>-1</v>
      </c>
      <c r="Z52">
        <v>9.61</v>
      </c>
      <c r="AA52">
        <v>0</v>
      </c>
      <c r="AB52">
        <v>0</v>
      </c>
      <c r="AC52">
        <v>-39</v>
      </c>
    </row>
    <row r="53" spans="7:29">
      <c r="G53" t="s">
        <v>95</v>
      </c>
      <c r="H53" s="73">
        <v>86.51</v>
      </c>
      <c r="I53" s="46">
        <v>0</v>
      </c>
      <c r="J53" s="46">
        <v>0</v>
      </c>
      <c r="K53" s="46">
        <v>0</v>
      </c>
      <c r="L53" s="46">
        <v>9.61</v>
      </c>
      <c r="M53" s="74">
        <v>0</v>
      </c>
      <c r="N53" s="73">
        <v>0</v>
      </c>
      <c r="O53" s="46">
        <v>-10</v>
      </c>
      <c r="P53" s="46">
        <v>0</v>
      </c>
      <c r="Q53" s="46">
        <v>0</v>
      </c>
      <c r="R53" s="46">
        <v>0</v>
      </c>
      <c r="S53" s="74">
        <v>0</v>
      </c>
      <c r="U53" s="73">
        <v>-11</v>
      </c>
      <c r="V53" s="74">
        <v>96.12</v>
      </c>
      <c r="W53">
        <v>86.51</v>
      </c>
      <c r="X53">
        <v>-10</v>
      </c>
      <c r="Y53">
        <v>-1</v>
      </c>
      <c r="Z53">
        <v>9.61</v>
      </c>
      <c r="AA53">
        <v>0</v>
      </c>
      <c r="AB53">
        <v>0</v>
      </c>
      <c r="AC53">
        <v>0</v>
      </c>
    </row>
    <row r="54" spans="7:29">
      <c r="G54" t="s">
        <v>96</v>
      </c>
      <c r="H54" s="73">
        <v>81.7</v>
      </c>
      <c r="I54" s="46">
        <v>0</v>
      </c>
      <c r="J54" s="46">
        <v>0</v>
      </c>
      <c r="K54" s="46">
        <v>0</v>
      </c>
      <c r="L54" s="46">
        <v>8.65</v>
      </c>
      <c r="M54" s="74">
        <v>0</v>
      </c>
      <c r="N54" s="73">
        <v>0</v>
      </c>
      <c r="O54" s="46">
        <v>-20</v>
      </c>
      <c r="P54" s="46">
        <v>0</v>
      </c>
      <c r="Q54" s="46">
        <v>0</v>
      </c>
      <c r="R54" s="46">
        <v>0</v>
      </c>
      <c r="S54" s="74">
        <v>0</v>
      </c>
      <c r="U54" s="73">
        <v>-21</v>
      </c>
      <c r="V54" s="74">
        <v>90.35</v>
      </c>
      <c r="W54">
        <v>81.7</v>
      </c>
      <c r="X54">
        <v>-20</v>
      </c>
      <c r="Y54">
        <v>-1</v>
      </c>
      <c r="Z54">
        <v>8.65</v>
      </c>
      <c r="AA54">
        <v>0</v>
      </c>
      <c r="AB54">
        <v>0</v>
      </c>
      <c r="AC54">
        <v>0</v>
      </c>
    </row>
    <row r="55" spans="7:29">
      <c r="G55" t="s">
        <v>97</v>
      </c>
      <c r="H55" s="73">
        <v>118.23</v>
      </c>
      <c r="I55" s="46">
        <v>0</v>
      </c>
      <c r="J55" s="46">
        <v>0</v>
      </c>
      <c r="K55" s="46">
        <v>0</v>
      </c>
      <c r="L55" s="46">
        <v>8.65</v>
      </c>
      <c r="M55" s="74">
        <v>0</v>
      </c>
      <c r="N55" s="73">
        <v>0</v>
      </c>
      <c r="O55" s="46">
        <v>-15</v>
      </c>
      <c r="P55" s="46">
        <v>-53</v>
      </c>
      <c r="Q55" s="46">
        <v>-30</v>
      </c>
      <c r="R55" s="46">
        <v>0</v>
      </c>
      <c r="S55" s="74">
        <v>0</v>
      </c>
      <c r="U55" s="73">
        <v>-99</v>
      </c>
      <c r="V55" s="74">
        <v>126.88</v>
      </c>
      <c r="W55">
        <v>118.23</v>
      </c>
      <c r="X55">
        <v>-15</v>
      </c>
      <c r="Y55">
        <v>-1</v>
      </c>
      <c r="Z55">
        <v>8.65</v>
      </c>
      <c r="AA55">
        <v>-30</v>
      </c>
      <c r="AB55">
        <v>0</v>
      </c>
      <c r="AC55">
        <v>-53</v>
      </c>
    </row>
    <row r="56" spans="7:29">
      <c r="G56" t="s">
        <v>98</v>
      </c>
      <c r="H56" s="73">
        <v>122.07</v>
      </c>
      <c r="I56" s="46">
        <v>0</v>
      </c>
      <c r="J56" s="46">
        <v>0</v>
      </c>
      <c r="K56" s="46">
        <v>0</v>
      </c>
      <c r="L56" s="46">
        <v>7.69</v>
      </c>
      <c r="M56" s="74">
        <v>0</v>
      </c>
      <c r="N56" s="73">
        <v>0</v>
      </c>
      <c r="O56" s="46">
        <v>-35</v>
      </c>
      <c r="P56" s="46">
        <v>-46</v>
      </c>
      <c r="Q56" s="46">
        <v>-30</v>
      </c>
      <c r="R56" s="46">
        <v>0</v>
      </c>
      <c r="S56" s="74">
        <v>0</v>
      </c>
      <c r="U56" s="73">
        <v>-112</v>
      </c>
      <c r="V56" s="74">
        <v>129.76</v>
      </c>
      <c r="W56">
        <v>122.07</v>
      </c>
      <c r="X56">
        <v>-35</v>
      </c>
      <c r="Y56">
        <v>-1</v>
      </c>
      <c r="Z56">
        <v>7.69</v>
      </c>
      <c r="AA56">
        <v>-30</v>
      </c>
      <c r="AB56">
        <v>0</v>
      </c>
      <c r="AC56">
        <v>-46</v>
      </c>
    </row>
    <row r="57" spans="7:29">
      <c r="G57" t="s">
        <v>99</v>
      </c>
      <c r="H57" s="73">
        <v>186.47</v>
      </c>
      <c r="I57" s="46">
        <v>33.64</v>
      </c>
      <c r="J57" s="46">
        <v>0</v>
      </c>
      <c r="K57" s="46">
        <v>0</v>
      </c>
      <c r="L57" s="46">
        <v>7.69</v>
      </c>
      <c r="M57" s="74">
        <v>0</v>
      </c>
      <c r="N57" s="73">
        <v>0</v>
      </c>
      <c r="O57" s="46">
        <v>0</v>
      </c>
      <c r="P57" s="46">
        <v>-11</v>
      </c>
      <c r="Q57" s="46">
        <v>-30</v>
      </c>
      <c r="R57" s="46">
        <v>0</v>
      </c>
      <c r="S57" s="74">
        <v>0</v>
      </c>
      <c r="U57" s="73">
        <v>-42</v>
      </c>
      <c r="V57" s="74">
        <v>227.8</v>
      </c>
      <c r="W57">
        <v>186.47</v>
      </c>
      <c r="X57">
        <v>33.64</v>
      </c>
      <c r="Y57">
        <v>-1</v>
      </c>
      <c r="Z57">
        <v>7.69</v>
      </c>
      <c r="AA57">
        <v>-30</v>
      </c>
      <c r="AB57">
        <v>0</v>
      </c>
      <c r="AC57">
        <v>-11</v>
      </c>
    </row>
    <row r="58" spans="7:29">
      <c r="G58" t="s">
        <v>100</v>
      </c>
      <c r="H58" s="73">
        <v>183.59</v>
      </c>
      <c r="I58" s="46">
        <v>19.22</v>
      </c>
      <c r="J58" s="46">
        <v>0</v>
      </c>
      <c r="K58" s="46">
        <v>0</v>
      </c>
      <c r="L58" s="46">
        <v>6.73</v>
      </c>
      <c r="M58" s="74">
        <v>0</v>
      </c>
      <c r="N58" s="73">
        <v>0</v>
      </c>
      <c r="O58" s="46">
        <v>0</v>
      </c>
      <c r="P58" s="46">
        <v>-15</v>
      </c>
      <c r="Q58" s="46">
        <v>-30</v>
      </c>
      <c r="R58" s="46">
        <v>0</v>
      </c>
      <c r="S58" s="74">
        <v>0</v>
      </c>
      <c r="U58" s="73">
        <v>-46</v>
      </c>
      <c r="V58" s="74">
        <v>209.54</v>
      </c>
      <c r="W58">
        <v>183.59</v>
      </c>
      <c r="X58">
        <v>19.22</v>
      </c>
      <c r="Y58">
        <v>-1</v>
      </c>
      <c r="Z58">
        <v>6.73</v>
      </c>
      <c r="AA58">
        <v>-30</v>
      </c>
      <c r="AB58">
        <v>0</v>
      </c>
      <c r="AC58">
        <v>-15</v>
      </c>
    </row>
    <row r="59" spans="7:29">
      <c r="G59" t="s">
        <v>101</v>
      </c>
      <c r="H59" s="73">
        <v>138.41</v>
      </c>
      <c r="I59" s="46">
        <v>24.99</v>
      </c>
      <c r="J59" s="46">
        <v>21.15</v>
      </c>
      <c r="K59" s="46">
        <v>0</v>
      </c>
      <c r="L59" s="46">
        <v>6.73</v>
      </c>
      <c r="M59" s="74">
        <v>0</v>
      </c>
      <c r="N59" s="73">
        <v>0</v>
      </c>
      <c r="O59" s="46">
        <v>0</v>
      </c>
      <c r="P59" s="46">
        <v>0</v>
      </c>
      <c r="Q59" s="46">
        <v>-30</v>
      </c>
      <c r="R59" s="46">
        <v>0</v>
      </c>
      <c r="S59" s="74">
        <v>0</v>
      </c>
      <c r="U59" s="73">
        <v>-31</v>
      </c>
      <c r="V59" s="74">
        <v>191.28</v>
      </c>
      <c r="W59">
        <v>138.41</v>
      </c>
      <c r="X59">
        <v>24.99</v>
      </c>
      <c r="Y59">
        <v>-1</v>
      </c>
      <c r="Z59">
        <v>6.73</v>
      </c>
      <c r="AA59">
        <v>-30</v>
      </c>
      <c r="AB59">
        <v>0</v>
      </c>
      <c r="AC59">
        <v>21.15</v>
      </c>
    </row>
    <row r="60" spans="7:29">
      <c r="G60" t="s">
        <v>102</v>
      </c>
      <c r="H60" s="73">
        <v>107.65</v>
      </c>
      <c r="I60" s="46">
        <v>13.46</v>
      </c>
      <c r="J60" s="46">
        <v>26.91</v>
      </c>
      <c r="K60" s="46">
        <v>0</v>
      </c>
      <c r="L60" s="46">
        <v>5.77</v>
      </c>
      <c r="M60" s="74">
        <v>0</v>
      </c>
      <c r="N60" s="73">
        <v>0</v>
      </c>
      <c r="O60" s="46">
        <v>0</v>
      </c>
      <c r="P60" s="46">
        <v>0</v>
      </c>
      <c r="Q60" s="46">
        <v>-30</v>
      </c>
      <c r="R60" s="46">
        <v>0</v>
      </c>
      <c r="S60" s="74">
        <v>0</v>
      </c>
      <c r="U60" s="73">
        <v>-31</v>
      </c>
      <c r="V60" s="74">
        <v>153.79</v>
      </c>
      <c r="W60">
        <v>107.65</v>
      </c>
      <c r="X60">
        <v>13.46</v>
      </c>
      <c r="Y60">
        <v>-1</v>
      </c>
      <c r="Z60">
        <v>5.77</v>
      </c>
      <c r="AA60">
        <v>-30</v>
      </c>
      <c r="AB60">
        <v>0</v>
      </c>
      <c r="AC60">
        <v>26.91</v>
      </c>
    </row>
    <row r="61" spans="7:29">
      <c r="G61" t="s">
        <v>103</v>
      </c>
      <c r="H61" s="73">
        <v>77.849999999999994</v>
      </c>
      <c r="I61" s="46">
        <v>0</v>
      </c>
      <c r="J61" s="46">
        <v>21.15</v>
      </c>
      <c r="K61" s="46">
        <v>0</v>
      </c>
      <c r="L61" s="46">
        <v>5.77</v>
      </c>
      <c r="M61" s="74">
        <v>0</v>
      </c>
      <c r="N61" s="73">
        <v>0</v>
      </c>
      <c r="O61" s="46">
        <v>0</v>
      </c>
      <c r="P61" s="46">
        <v>0</v>
      </c>
      <c r="Q61" s="46">
        <v>-40</v>
      </c>
      <c r="R61" s="46">
        <v>0</v>
      </c>
      <c r="S61" s="74">
        <v>0</v>
      </c>
      <c r="U61" s="73">
        <v>-41</v>
      </c>
      <c r="V61" s="74">
        <v>104.77</v>
      </c>
      <c r="W61">
        <v>77.849999999999994</v>
      </c>
      <c r="X61">
        <v>0</v>
      </c>
      <c r="Y61">
        <v>-1</v>
      </c>
      <c r="Z61">
        <v>5.77</v>
      </c>
      <c r="AA61">
        <v>-40</v>
      </c>
      <c r="AB61">
        <v>0</v>
      </c>
      <c r="AC61">
        <v>21.15</v>
      </c>
    </row>
    <row r="62" spans="7:29">
      <c r="G62" t="s">
        <v>104</v>
      </c>
      <c r="H62" s="73">
        <v>60.55</v>
      </c>
      <c r="I62" s="46">
        <v>0</v>
      </c>
      <c r="J62" s="46">
        <v>21.15</v>
      </c>
      <c r="K62" s="46">
        <v>0</v>
      </c>
      <c r="L62" s="46">
        <v>5.77</v>
      </c>
      <c r="M62" s="74">
        <v>0</v>
      </c>
      <c r="N62" s="73">
        <v>0</v>
      </c>
      <c r="O62" s="46">
        <v>0</v>
      </c>
      <c r="P62" s="46">
        <v>0</v>
      </c>
      <c r="Q62" s="46">
        <v>-40</v>
      </c>
      <c r="R62" s="46">
        <v>0</v>
      </c>
      <c r="S62" s="74">
        <v>0</v>
      </c>
      <c r="U62" s="73">
        <v>-41</v>
      </c>
      <c r="V62" s="74">
        <v>87.47</v>
      </c>
      <c r="W62">
        <v>60.55</v>
      </c>
      <c r="X62">
        <v>0</v>
      </c>
      <c r="Y62">
        <v>-1</v>
      </c>
      <c r="Z62">
        <v>5.77</v>
      </c>
      <c r="AA62">
        <v>-40</v>
      </c>
      <c r="AB62">
        <v>0</v>
      </c>
      <c r="AC62">
        <v>21.15</v>
      </c>
    </row>
    <row r="63" spans="7:29">
      <c r="G63" t="s">
        <v>105</v>
      </c>
      <c r="H63" s="73">
        <v>156.68</v>
      </c>
      <c r="I63" s="46">
        <v>0</v>
      </c>
      <c r="J63" s="46">
        <v>27.87</v>
      </c>
      <c r="K63" s="46">
        <v>0</v>
      </c>
      <c r="L63" s="46">
        <v>6.25</v>
      </c>
      <c r="M63" s="74">
        <v>0</v>
      </c>
      <c r="N63" s="73">
        <v>0</v>
      </c>
      <c r="O63" s="46">
        <v>-20</v>
      </c>
      <c r="P63" s="46">
        <v>0</v>
      </c>
      <c r="Q63" s="46">
        <v>-40</v>
      </c>
      <c r="R63" s="46">
        <v>0</v>
      </c>
      <c r="S63" s="74">
        <v>0</v>
      </c>
      <c r="U63" s="73">
        <v>-61</v>
      </c>
      <c r="V63" s="74">
        <v>190.8</v>
      </c>
      <c r="W63">
        <v>156.68</v>
      </c>
      <c r="X63">
        <v>-20</v>
      </c>
      <c r="Y63">
        <v>-1</v>
      </c>
      <c r="Z63">
        <v>6.25</v>
      </c>
      <c r="AA63">
        <v>-40</v>
      </c>
      <c r="AB63">
        <v>0</v>
      </c>
      <c r="AC63">
        <v>27.87</v>
      </c>
    </row>
    <row r="64" spans="7:29">
      <c r="G64" t="s">
        <v>106</v>
      </c>
      <c r="H64" s="73">
        <v>139.37</v>
      </c>
      <c r="I64" s="46">
        <v>0</v>
      </c>
      <c r="J64" s="46">
        <v>7.69</v>
      </c>
      <c r="K64" s="46">
        <v>0</v>
      </c>
      <c r="L64" s="46">
        <v>6.25</v>
      </c>
      <c r="M64" s="74">
        <v>0</v>
      </c>
      <c r="N64" s="73">
        <v>0</v>
      </c>
      <c r="O64" s="46">
        <v>-20</v>
      </c>
      <c r="P64" s="46">
        <v>0</v>
      </c>
      <c r="Q64" s="46">
        <v>-40</v>
      </c>
      <c r="R64" s="46">
        <v>0</v>
      </c>
      <c r="S64" s="74">
        <v>0</v>
      </c>
      <c r="U64" s="73">
        <v>-61</v>
      </c>
      <c r="V64" s="74">
        <v>153.31</v>
      </c>
      <c r="W64">
        <v>139.37</v>
      </c>
      <c r="X64">
        <v>-20</v>
      </c>
      <c r="Y64">
        <v>-1</v>
      </c>
      <c r="Z64">
        <v>6.25</v>
      </c>
      <c r="AA64">
        <v>-40</v>
      </c>
      <c r="AB64">
        <v>0</v>
      </c>
      <c r="AC64">
        <v>7.69</v>
      </c>
    </row>
    <row r="65" spans="7:29">
      <c r="G65" t="s">
        <v>107</v>
      </c>
      <c r="H65" s="73">
        <v>110.54</v>
      </c>
      <c r="I65" s="46">
        <v>0</v>
      </c>
      <c r="J65" s="46">
        <v>0</v>
      </c>
      <c r="K65" s="46">
        <v>0</v>
      </c>
      <c r="L65" s="46">
        <v>6.25</v>
      </c>
      <c r="M65" s="74">
        <v>0</v>
      </c>
      <c r="N65" s="73">
        <v>0</v>
      </c>
      <c r="O65" s="46">
        <v>-10</v>
      </c>
      <c r="P65" s="46">
        <v>-20</v>
      </c>
      <c r="Q65" s="46">
        <v>-40</v>
      </c>
      <c r="R65" s="46">
        <v>0</v>
      </c>
      <c r="S65" s="74">
        <v>0</v>
      </c>
      <c r="U65" s="73">
        <v>-71</v>
      </c>
      <c r="V65" s="74">
        <v>116.79</v>
      </c>
      <c r="W65">
        <v>110.54</v>
      </c>
      <c r="X65">
        <v>-10</v>
      </c>
      <c r="Y65">
        <v>-1</v>
      </c>
      <c r="Z65">
        <v>6.25</v>
      </c>
      <c r="AA65">
        <v>-40</v>
      </c>
      <c r="AB65">
        <v>0</v>
      </c>
      <c r="AC65">
        <v>-20</v>
      </c>
    </row>
    <row r="66" spans="7:29">
      <c r="G66" t="s">
        <v>108</v>
      </c>
      <c r="H66" s="73">
        <v>107.65</v>
      </c>
      <c r="I66" s="46">
        <v>0</v>
      </c>
      <c r="J66" s="46">
        <v>0</v>
      </c>
      <c r="K66" s="46">
        <v>0</v>
      </c>
      <c r="L66" s="46">
        <v>7.69</v>
      </c>
      <c r="M66" s="74">
        <v>0</v>
      </c>
      <c r="N66" s="73">
        <v>0</v>
      </c>
      <c r="O66" s="46">
        <v>-10</v>
      </c>
      <c r="P66" s="46">
        <v>-64</v>
      </c>
      <c r="Q66" s="46">
        <v>-40</v>
      </c>
      <c r="R66" s="46">
        <v>0</v>
      </c>
      <c r="S66" s="74">
        <v>0</v>
      </c>
      <c r="U66" s="73">
        <v>-115</v>
      </c>
      <c r="V66" s="74">
        <v>115.34</v>
      </c>
      <c r="W66">
        <v>107.65</v>
      </c>
      <c r="X66">
        <v>-10</v>
      </c>
      <c r="Y66">
        <v>-1</v>
      </c>
      <c r="Z66">
        <v>7.69</v>
      </c>
      <c r="AA66">
        <v>-40</v>
      </c>
      <c r="AB66">
        <v>0</v>
      </c>
      <c r="AC66">
        <v>-64</v>
      </c>
    </row>
    <row r="67" spans="7:29">
      <c r="G67" t="s">
        <v>109</v>
      </c>
      <c r="H67" s="73">
        <v>145.13999999999999</v>
      </c>
      <c r="I67" s="46">
        <v>0</v>
      </c>
      <c r="J67" s="46">
        <v>0</v>
      </c>
      <c r="K67" s="46">
        <v>0</v>
      </c>
      <c r="L67" s="46">
        <v>9.61</v>
      </c>
      <c r="M67" s="74">
        <v>0.1</v>
      </c>
      <c r="N67" s="73">
        <v>0</v>
      </c>
      <c r="O67" s="46">
        <v>-55</v>
      </c>
      <c r="P67" s="46">
        <v>-62</v>
      </c>
      <c r="Q67" s="46">
        <v>-40</v>
      </c>
      <c r="R67" s="46">
        <v>0</v>
      </c>
      <c r="S67" s="74">
        <v>0</v>
      </c>
      <c r="U67" s="73">
        <v>-158.5</v>
      </c>
      <c r="V67" s="74">
        <v>154.85</v>
      </c>
      <c r="W67">
        <v>145.13999999999999</v>
      </c>
      <c r="X67">
        <v>-55</v>
      </c>
      <c r="Y67">
        <v>-1.5</v>
      </c>
      <c r="Z67">
        <v>9.61</v>
      </c>
      <c r="AA67">
        <v>-40</v>
      </c>
      <c r="AB67">
        <v>0.1</v>
      </c>
      <c r="AC67">
        <v>-62</v>
      </c>
    </row>
    <row r="68" spans="7:29">
      <c r="G68" t="s">
        <v>110</v>
      </c>
      <c r="H68" s="73">
        <v>139.38</v>
      </c>
      <c r="I68" s="46">
        <v>0</v>
      </c>
      <c r="J68" s="46">
        <v>0</v>
      </c>
      <c r="K68" s="46">
        <v>0</v>
      </c>
      <c r="L68" s="46">
        <v>10.57</v>
      </c>
      <c r="M68" s="74">
        <v>0</v>
      </c>
      <c r="N68" s="73">
        <v>0</v>
      </c>
      <c r="O68" s="46">
        <v>-109</v>
      </c>
      <c r="P68" s="46">
        <v>-35</v>
      </c>
      <c r="Q68" s="46">
        <v>-10</v>
      </c>
      <c r="R68" s="46">
        <v>0</v>
      </c>
      <c r="S68" s="74">
        <v>0</v>
      </c>
      <c r="U68" s="73">
        <v>-155.5</v>
      </c>
      <c r="V68" s="74">
        <v>149.94999999999999</v>
      </c>
      <c r="W68">
        <v>139.38</v>
      </c>
      <c r="X68">
        <v>-109</v>
      </c>
      <c r="Y68">
        <v>-1.5</v>
      </c>
      <c r="Z68">
        <v>10.57</v>
      </c>
      <c r="AA68">
        <v>-10</v>
      </c>
      <c r="AB68">
        <v>0</v>
      </c>
      <c r="AC68">
        <v>-35</v>
      </c>
    </row>
    <row r="69" spans="7:29">
      <c r="G69" t="s">
        <v>111</v>
      </c>
      <c r="H69" s="73">
        <v>62.48</v>
      </c>
      <c r="I69" s="46">
        <v>0</v>
      </c>
      <c r="J69" s="46">
        <v>0</v>
      </c>
      <c r="K69" s="46">
        <v>0</v>
      </c>
      <c r="L69" s="46">
        <v>11.05</v>
      </c>
      <c r="M69" s="74">
        <v>0</v>
      </c>
      <c r="N69" s="73">
        <v>0</v>
      </c>
      <c r="O69" s="46">
        <v>-64</v>
      </c>
      <c r="P69" s="46">
        <v>-10</v>
      </c>
      <c r="Q69" s="46">
        <v>0</v>
      </c>
      <c r="R69" s="46">
        <v>0</v>
      </c>
      <c r="S69" s="74">
        <v>0</v>
      </c>
      <c r="U69" s="73">
        <v>-75.5</v>
      </c>
      <c r="V69" s="74">
        <v>73.53</v>
      </c>
      <c r="W69">
        <v>62.48</v>
      </c>
      <c r="X69">
        <v>-64</v>
      </c>
      <c r="Y69">
        <v>-1.5</v>
      </c>
      <c r="Z69">
        <v>11.05</v>
      </c>
      <c r="AA69">
        <v>0</v>
      </c>
      <c r="AB69">
        <v>0</v>
      </c>
      <c r="AC69">
        <v>-10</v>
      </c>
    </row>
    <row r="70" spans="7:29">
      <c r="G70" t="s">
        <v>112</v>
      </c>
      <c r="H70" s="73">
        <v>14.42</v>
      </c>
      <c r="I70" s="46">
        <v>0</v>
      </c>
      <c r="J70" s="46">
        <v>0</v>
      </c>
      <c r="K70" s="46">
        <v>0</v>
      </c>
      <c r="L70" s="46">
        <v>11.53</v>
      </c>
      <c r="M70" s="74">
        <v>0</v>
      </c>
      <c r="N70" s="73">
        <v>0</v>
      </c>
      <c r="O70" s="46">
        <v>-93</v>
      </c>
      <c r="P70" s="46">
        <v>-20</v>
      </c>
      <c r="Q70" s="46">
        <v>0</v>
      </c>
      <c r="R70" s="46">
        <v>0</v>
      </c>
      <c r="S70" s="74">
        <v>0</v>
      </c>
      <c r="U70" s="73">
        <v>-114.5</v>
      </c>
      <c r="V70" s="74">
        <v>25.95</v>
      </c>
      <c r="W70">
        <v>14.42</v>
      </c>
      <c r="X70">
        <v>-93</v>
      </c>
      <c r="Y70">
        <v>-1.5</v>
      </c>
      <c r="Z70">
        <v>11.53</v>
      </c>
      <c r="AA70">
        <v>0</v>
      </c>
      <c r="AB70">
        <v>0</v>
      </c>
      <c r="AC70">
        <v>-20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12.02</v>
      </c>
      <c r="M71" s="74">
        <v>0</v>
      </c>
      <c r="N71" s="73">
        <v>-60</v>
      </c>
      <c r="O71" s="46">
        <v>-93</v>
      </c>
      <c r="P71" s="46">
        <v>-42</v>
      </c>
      <c r="Q71" s="46">
        <v>0</v>
      </c>
      <c r="R71" s="46">
        <v>0</v>
      </c>
      <c r="S71" s="74">
        <v>0</v>
      </c>
      <c r="U71" s="73">
        <v>-196.5</v>
      </c>
      <c r="V71" s="74">
        <v>12.02</v>
      </c>
      <c r="W71">
        <v>-60</v>
      </c>
      <c r="X71">
        <v>-93</v>
      </c>
      <c r="Y71">
        <v>-1.5</v>
      </c>
      <c r="Z71">
        <v>12.02</v>
      </c>
      <c r="AA71">
        <v>0</v>
      </c>
      <c r="AB71">
        <v>0</v>
      </c>
      <c r="AC71">
        <v>-42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12.49</v>
      </c>
      <c r="M72" s="74">
        <v>0.1</v>
      </c>
      <c r="N72" s="73">
        <v>-74</v>
      </c>
      <c r="O72" s="46">
        <v>-81</v>
      </c>
      <c r="P72" s="46">
        <v>-19</v>
      </c>
      <c r="Q72" s="46">
        <v>0</v>
      </c>
      <c r="R72" s="46">
        <v>0</v>
      </c>
      <c r="S72" s="74">
        <v>0</v>
      </c>
      <c r="U72" s="73">
        <v>-175.5</v>
      </c>
      <c r="V72" s="74">
        <v>12.59</v>
      </c>
      <c r="W72">
        <v>-74</v>
      </c>
      <c r="X72">
        <v>-81</v>
      </c>
      <c r="Y72">
        <v>-1.5</v>
      </c>
      <c r="Z72">
        <v>12.49</v>
      </c>
      <c r="AA72">
        <v>0</v>
      </c>
      <c r="AB72">
        <v>0.1</v>
      </c>
      <c r="AC72">
        <v>-19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13.46</v>
      </c>
      <c r="M73" s="74">
        <v>0.28999999999999998</v>
      </c>
      <c r="N73" s="73">
        <v>-71</v>
      </c>
      <c r="O73" s="46">
        <v>-101</v>
      </c>
      <c r="P73" s="46">
        <v>-20</v>
      </c>
      <c r="Q73" s="46">
        <v>0</v>
      </c>
      <c r="R73" s="46">
        <v>0</v>
      </c>
      <c r="S73" s="74">
        <v>0</v>
      </c>
      <c r="U73" s="73">
        <v>-193.5</v>
      </c>
      <c r="V73" s="74">
        <v>13.75</v>
      </c>
      <c r="W73">
        <v>-71</v>
      </c>
      <c r="X73">
        <v>-101</v>
      </c>
      <c r="Y73">
        <v>-1.5</v>
      </c>
      <c r="Z73">
        <v>13.46</v>
      </c>
      <c r="AA73">
        <v>0</v>
      </c>
      <c r="AB73">
        <v>0.28999999999999998</v>
      </c>
      <c r="AC73">
        <v>-20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14.42</v>
      </c>
      <c r="M74" s="74">
        <v>0.19</v>
      </c>
      <c r="N74" s="73">
        <v>-50</v>
      </c>
      <c r="O74" s="46">
        <v>-86</v>
      </c>
      <c r="P74" s="46">
        <v>-14</v>
      </c>
      <c r="Q74" s="46">
        <v>0</v>
      </c>
      <c r="R74" s="46">
        <v>0</v>
      </c>
      <c r="S74" s="74">
        <v>0</v>
      </c>
      <c r="U74" s="73">
        <v>-151.5</v>
      </c>
      <c r="V74" s="74">
        <v>14.61</v>
      </c>
      <c r="W74">
        <v>-50</v>
      </c>
      <c r="X74">
        <v>-86</v>
      </c>
      <c r="Y74">
        <v>-1.5</v>
      </c>
      <c r="Z74">
        <v>14.42</v>
      </c>
      <c r="AA74">
        <v>0</v>
      </c>
      <c r="AB74">
        <v>0.19</v>
      </c>
      <c r="AC74">
        <v>-14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17.3</v>
      </c>
      <c r="M75" s="74">
        <v>0.48</v>
      </c>
      <c r="N75" s="73">
        <v>-78</v>
      </c>
      <c r="O75" s="46">
        <v>-91</v>
      </c>
      <c r="P75" s="46">
        <v>-45</v>
      </c>
      <c r="Q75" s="46">
        <v>0</v>
      </c>
      <c r="R75" s="46">
        <v>0</v>
      </c>
      <c r="S75" s="74">
        <v>0</v>
      </c>
      <c r="U75" s="73">
        <v>-215.5</v>
      </c>
      <c r="V75" s="74">
        <v>17.78</v>
      </c>
      <c r="W75">
        <v>-78</v>
      </c>
      <c r="X75">
        <v>-91</v>
      </c>
      <c r="Y75">
        <v>-1.5</v>
      </c>
      <c r="Z75">
        <v>17.3</v>
      </c>
      <c r="AA75">
        <v>0</v>
      </c>
      <c r="AB75">
        <v>0.48</v>
      </c>
      <c r="AC75">
        <v>-45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18.260000000000002</v>
      </c>
      <c r="M76" s="74">
        <v>0.28999999999999998</v>
      </c>
      <c r="N76" s="73">
        <v>-49</v>
      </c>
      <c r="O76" s="46">
        <v>-77</v>
      </c>
      <c r="P76" s="46">
        <v>-30</v>
      </c>
      <c r="Q76" s="46">
        <v>0</v>
      </c>
      <c r="R76" s="46">
        <v>0</v>
      </c>
      <c r="S76" s="74">
        <v>0</v>
      </c>
      <c r="U76" s="73">
        <v>-157.5</v>
      </c>
      <c r="V76" s="74">
        <v>18.55</v>
      </c>
      <c r="W76">
        <v>-49</v>
      </c>
      <c r="X76">
        <v>-77</v>
      </c>
      <c r="Y76">
        <v>-1.5</v>
      </c>
      <c r="Z76">
        <v>18.260000000000002</v>
      </c>
      <c r="AA76">
        <v>0</v>
      </c>
      <c r="AB76">
        <v>0.28999999999999998</v>
      </c>
      <c r="AC76">
        <v>-30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19.23</v>
      </c>
      <c r="M77" s="74">
        <v>0.19</v>
      </c>
      <c r="N77" s="73">
        <v>-107</v>
      </c>
      <c r="O77" s="46">
        <v>-94</v>
      </c>
      <c r="P77" s="46">
        <v>-50</v>
      </c>
      <c r="Q77" s="46">
        <v>0</v>
      </c>
      <c r="R77" s="46">
        <v>0</v>
      </c>
      <c r="S77" s="74">
        <v>0</v>
      </c>
      <c r="U77" s="73">
        <v>-252.5</v>
      </c>
      <c r="V77" s="74">
        <v>19.420000000000002</v>
      </c>
      <c r="W77">
        <v>-107</v>
      </c>
      <c r="X77">
        <v>-94</v>
      </c>
      <c r="Y77">
        <v>-1.5</v>
      </c>
      <c r="Z77">
        <v>19.23</v>
      </c>
      <c r="AA77">
        <v>0</v>
      </c>
      <c r="AB77">
        <v>0.19</v>
      </c>
      <c r="AC77">
        <v>-50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20.190000000000001</v>
      </c>
      <c r="M78" s="74">
        <v>0.19</v>
      </c>
      <c r="N78" s="73">
        <v>-82</v>
      </c>
      <c r="O78" s="46">
        <v>-83</v>
      </c>
      <c r="P78" s="46">
        <v>-40</v>
      </c>
      <c r="Q78" s="46">
        <v>0</v>
      </c>
      <c r="R78" s="46">
        <v>0</v>
      </c>
      <c r="S78" s="74">
        <v>0</v>
      </c>
      <c r="U78" s="73">
        <v>-206.5</v>
      </c>
      <c r="V78" s="74">
        <v>20.38</v>
      </c>
      <c r="W78">
        <v>-82</v>
      </c>
      <c r="X78">
        <v>-83</v>
      </c>
      <c r="Y78">
        <v>-1.5</v>
      </c>
      <c r="Z78">
        <v>20.190000000000001</v>
      </c>
      <c r="AA78">
        <v>0</v>
      </c>
      <c r="AB78">
        <v>0.19</v>
      </c>
      <c r="AC78">
        <v>-40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21.15</v>
      </c>
      <c r="M79" s="74">
        <v>0.19</v>
      </c>
      <c r="N79" s="73">
        <v>-68</v>
      </c>
      <c r="O79" s="46">
        <v>-77</v>
      </c>
      <c r="P79" s="46">
        <v>-30</v>
      </c>
      <c r="Q79" s="46">
        <v>0</v>
      </c>
      <c r="R79" s="46">
        <v>0</v>
      </c>
      <c r="S79" s="74">
        <v>0</v>
      </c>
      <c r="U79" s="73">
        <v>-176.5</v>
      </c>
      <c r="V79" s="74">
        <v>21.34</v>
      </c>
      <c r="W79">
        <v>-68</v>
      </c>
      <c r="X79">
        <v>-77</v>
      </c>
      <c r="Y79">
        <v>-1.5</v>
      </c>
      <c r="Z79">
        <v>21.15</v>
      </c>
      <c r="AA79">
        <v>0</v>
      </c>
      <c r="AB79">
        <v>0.19</v>
      </c>
      <c r="AC79">
        <v>-30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22.11</v>
      </c>
      <c r="M80" s="74">
        <v>0.38</v>
      </c>
      <c r="N80" s="73">
        <v>-71</v>
      </c>
      <c r="O80" s="46">
        <v>-81</v>
      </c>
      <c r="P80" s="46">
        <v>-30</v>
      </c>
      <c r="Q80" s="46">
        <v>0</v>
      </c>
      <c r="R80" s="46">
        <v>0</v>
      </c>
      <c r="S80" s="74">
        <v>0</v>
      </c>
      <c r="U80" s="73">
        <v>-183.5</v>
      </c>
      <c r="V80" s="74">
        <v>22.49</v>
      </c>
      <c r="W80">
        <v>-71</v>
      </c>
      <c r="X80">
        <v>-81</v>
      </c>
      <c r="Y80">
        <v>-1.5</v>
      </c>
      <c r="Z80">
        <v>22.11</v>
      </c>
      <c r="AA80">
        <v>0</v>
      </c>
      <c r="AB80">
        <v>0.38</v>
      </c>
      <c r="AC80">
        <v>-30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22.1</v>
      </c>
      <c r="M81" s="74">
        <v>0.87</v>
      </c>
      <c r="N81" s="73">
        <v>-72</v>
      </c>
      <c r="O81" s="46">
        <v>-100</v>
      </c>
      <c r="P81" s="46">
        <v>-70</v>
      </c>
      <c r="Q81" s="46">
        <v>0</v>
      </c>
      <c r="R81" s="46">
        <v>0</v>
      </c>
      <c r="S81" s="74">
        <v>0</v>
      </c>
      <c r="U81" s="73">
        <v>-243.5</v>
      </c>
      <c r="V81" s="74">
        <v>22.97</v>
      </c>
      <c r="W81">
        <v>-72</v>
      </c>
      <c r="X81">
        <v>-100</v>
      </c>
      <c r="Y81">
        <v>-1.5</v>
      </c>
      <c r="Z81">
        <v>22.1</v>
      </c>
      <c r="AA81">
        <v>0</v>
      </c>
      <c r="AB81">
        <v>0.87</v>
      </c>
      <c r="AC81">
        <v>-70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22.11</v>
      </c>
      <c r="M82" s="74">
        <v>0.67</v>
      </c>
      <c r="N82" s="73">
        <v>-89</v>
      </c>
      <c r="O82" s="46">
        <v>-103</v>
      </c>
      <c r="P82" s="46">
        <v>-60</v>
      </c>
      <c r="Q82" s="46">
        <v>0</v>
      </c>
      <c r="R82" s="46">
        <v>0</v>
      </c>
      <c r="S82" s="74">
        <v>0</v>
      </c>
      <c r="U82" s="73">
        <v>-253.5</v>
      </c>
      <c r="V82" s="74">
        <v>22.78</v>
      </c>
      <c r="W82">
        <v>-89</v>
      </c>
      <c r="X82">
        <v>-103</v>
      </c>
      <c r="Y82">
        <v>-1.5</v>
      </c>
      <c r="Z82">
        <v>22.11</v>
      </c>
      <c r="AA82">
        <v>0</v>
      </c>
      <c r="AB82">
        <v>0.67</v>
      </c>
      <c r="AC82">
        <v>-60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23.06</v>
      </c>
      <c r="M83" s="74">
        <v>0.1</v>
      </c>
      <c r="N83" s="73">
        <v>-96</v>
      </c>
      <c r="O83" s="46">
        <v>-172</v>
      </c>
      <c r="P83" s="46">
        <v>-80</v>
      </c>
      <c r="Q83" s="46">
        <v>0</v>
      </c>
      <c r="R83" s="46">
        <v>0</v>
      </c>
      <c r="S83" s="74">
        <v>0</v>
      </c>
      <c r="U83" s="73">
        <v>-349.5</v>
      </c>
      <c r="V83" s="74">
        <v>23.16</v>
      </c>
      <c r="W83">
        <v>-96</v>
      </c>
      <c r="X83">
        <v>-172</v>
      </c>
      <c r="Y83">
        <v>-1.5</v>
      </c>
      <c r="Z83">
        <v>23.06</v>
      </c>
      <c r="AA83">
        <v>0</v>
      </c>
      <c r="AB83">
        <v>0.1</v>
      </c>
      <c r="AC83">
        <v>-80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23.06</v>
      </c>
      <c r="M84" s="74">
        <v>0.1</v>
      </c>
      <c r="N84" s="73">
        <v>-94</v>
      </c>
      <c r="O84" s="46">
        <v>-159</v>
      </c>
      <c r="P84" s="46">
        <v>-125</v>
      </c>
      <c r="Q84" s="46">
        <v>0</v>
      </c>
      <c r="R84" s="46">
        <v>0</v>
      </c>
      <c r="S84" s="74">
        <v>0</v>
      </c>
      <c r="U84" s="73">
        <v>-379.5</v>
      </c>
      <c r="V84" s="74">
        <v>23.16</v>
      </c>
      <c r="W84">
        <v>-94</v>
      </c>
      <c r="X84">
        <v>-159</v>
      </c>
      <c r="Y84">
        <v>-1.5</v>
      </c>
      <c r="Z84">
        <v>23.06</v>
      </c>
      <c r="AA84">
        <v>0</v>
      </c>
      <c r="AB84">
        <v>0.1</v>
      </c>
      <c r="AC84">
        <v>-125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23.07</v>
      </c>
      <c r="M85" s="74">
        <v>0</v>
      </c>
      <c r="N85" s="73">
        <v>-79</v>
      </c>
      <c r="O85" s="46">
        <v>-154</v>
      </c>
      <c r="P85" s="46">
        <v>-40</v>
      </c>
      <c r="Q85" s="46">
        <v>0</v>
      </c>
      <c r="R85" s="46">
        <v>0</v>
      </c>
      <c r="S85" s="74">
        <v>0</v>
      </c>
      <c r="U85" s="73">
        <v>-274.5</v>
      </c>
      <c r="V85" s="74">
        <v>23.07</v>
      </c>
      <c r="W85">
        <v>-79</v>
      </c>
      <c r="X85">
        <v>-154</v>
      </c>
      <c r="Y85">
        <v>-1.5</v>
      </c>
      <c r="Z85">
        <v>23.07</v>
      </c>
      <c r="AA85">
        <v>0</v>
      </c>
      <c r="AB85">
        <v>0</v>
      </c>
      <c r="AC85">
        <v>-40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23.06</v>
      </c>
      <c r="M86" s="74">
        <v>0.1</v>
      </c>
      <c r="N86" s="73">
        <v>-61</v>
      </c>
      <c r="O86" s="46">
        <v>-156</v>
      </c>
      <c r="P86" s="46">
        <v>-40</v>
      </c>
      <c r="Q86" s="46">
        <v>0</v>
      </c>
      <c r="R86" s="46">
        <v>0</v>
      </c>
      <c r="S86" s="74">
        <v>0</v>
      </c>
      <c r="U86" s="73">
        <v>-258.5</v>
      </c>
      <c r="V86" s="74">
        <v>23.16</v>
      </c>
      <c r="W86">
        <v>-61</v>
      </c>
      <c r="X86">
        <v>-156</v>
      </c>
      <c r="Y86">
        <v>-1.5</v>
      </c>
      <c r="Z86">
        <v>23.06</v>
      </c>
      <c r="AA86">
        <v>0</v>
      </c>
      <c r="AB86">
        <v>0.1</v>
      </c>
      <c r="AC86">
        <v>-40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23.07</v>
      </c>
      <c r="M87" s="74">
        <v>0</v>
      </c>
      <c r="N87" s="73">
        <v>-77</v>
      </c>
      <c r="O87" s="46">
        <v>-48</v>
      </c>
      <c r="P87" s="46">
        <v>-75</v>
      </c>
      <c r="Q87" s="46">
        <v>0</v>
      </c>
      <c r="R87" s="46">
        <v>0</v>
      </c>
      <c r="S87" s="74">
        <v>0</v>
      </c>
      <c r="U87" s="73">
        <v>-201.5</v>
      </c>
      <c r="V87" s="74">
        <v>23.07</v>
      </c>
      <c r="W87">
        <v>-77</v>
      </c>
      <c r="X87">
        <v>-48</v>
      </c>
      <c r="Y87">
        <v>-1.5</v>
      </c>
      <c r="Z87">
        <v>23.07</v>
      </c>
      <c r="AA87">
        <v>0</v>
      </c>
      <c r="AB87">
        <v>0</v>
      </c>
      <c r="AC87">
        <v>-75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22.11</v>
      </c>
      <c r="M88" s="74">
        <v>0</v>
      </c>
      <c r="N88" s="73">
        <v>-82</v>
      </c>
      <c r="O88" s="46">
        <v>-49</v>
      </c>
      <c r="P88" s="46">
        <v>-80</v>
      </c>
      <c r="Q88" s="46">
        <v>0</v>
      </c>
      <c r="R88" s="46">
        <v>0</v>
      </c>
      <c r="S88" s="74">
        <v>0</v>
      </c>
      <c r="U88" s="73">
        <v>-212.5</v>
      </c>
      <c r="V88" s="74">
        <v>22.11</v>
      </c>
      <c r="W88">
        <v>-82</v>
      </c>
      <c r="X88">
        <v>-49</v>
      </c>
      <c r="Y88">
        <v>-1.5</v>
      </c>
      <c r="Z88">
        <v>22.11</v>
      </c>
      <c r="AA88">
        <v>0</v>
      </c>
      <c r="AB88">
        <v>0</v>
      </c>
      <c r="AC88">
        <v>-80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22.11</v>
      </c>
      <c r="M89" s="74">
        <v>0</v>
      </c>
      <c r="N89" s="73">
        <v>-53</v>
      </c>
      <c r="O89" s="46">
        <v>-32</v>
      </c>
      <c r="P89" s="46">
        <v>-98</v>
      </c>
      <c r="Q89" s="46">
        <v>0</v>
      </c>
      <c r="R89" s="46">
        <v>0</v>
      </c>
      <c r="S89" s="74">
        <v>0</v>
      </c>
      <c r="U89" s="73">
        <v>-184.5</v>
      </c>
      <c r="V89" s="74">
        <v>22.11</v>
      </c>
      <c r="W89">
        <v>-53</v>
      </c>
      <c r="X89">
        <v>-32</v>
      </c>
      <c r="Y89">
        <v>-1.5</v>
      </c>
      <c r="Z89">
        <v>22.11</v>
      </c>
      <c r="AA89">
        <v>0</v>
      </c>
      <c r="AB89">
        <v>0</v>
      </c>
      <c r="AC89">
        <v>-98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21.15</v>
      </c>
      <c r="M90" s="74">
        <v>0</v>
      </c>
      <c r="N90" s="73">
        <v>-36</v>
      </c>
      <c r="O90" s="46">
        <v>-117</v>
      </c>
      <c r="P90" s="46">
        <v>-94</v>
      </c>
      <c r="Q90" s="46">
        <v>0</v>
      </c>
      <c r="R90" s="46">
        <v>0</v>
      </c>
      <c r="S90" s="74">
        <v>0</v>
      </c>
      <c r="U90" s="73">
        <v>-248.5</v>
      </c>
      <c r="V90" s="74">
        <v>21.15</v>
      </c>
      <c r="W90">
        <v>-36</v>
      </c>
      <c r="X90">
        <v>-117</v>
      </c>
      <c r="Y90">
        <v>-1.5</v>
      </c>
      <c r="Z90">
        <v>21.15</v>
      </c>
      <c r="AA90">
        <v>0</v>
      </c>
      <c r="AB90">
        <v>0</v>
      </c>
      <c r="AC90">
        <v>-94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20.190000000000001</v>
      </c>
      <c r="M91" s="74">
        <v>0</v>
      </c>
      <c r="N91" s="73">
        <v>-35</v>
      </c>
      <c r="O91" s="46">
        <v>-23</v>
      </c>
      <c r="P91" s="46">
        <v>-90</v>
      </c>
      <c r="Q91" s="46">
        <v>0</v>
      </c>
      <c r="R91" s="46">
        <v>0</v>
      </c>
      <c r="S91" s="74">
        <v>0</v>
      </c>
      <c r="U91" s="73">
        <v>-149.5</v>
      </c>
      <c r="V91" s="74">
        <v>20.190000000000001</v>
      </c>
      <c r="W91">
        <v>-35</v>
      </c>
      <c r="X91">
        <v>-23</v>
      </c>
      <c r="Y91">
        <v>-1.5</v>
      </c>
      <c r="Z91">
        <v>20.190000000000001</v>
      </c>
      <c r="AA91">
        <v>0</v>
      </c>
      <c r="AB91">
        <v>0</v>
      </c>
      <c r="AC91">
        <v>-90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19.22</v>
      </c>
      <c r="M92" s="74">
        <v>0</v>
      </c>
      <c r="N92" s="73">
        <v>-36</v>
      </c>
      <c r="O92" s="46">
        <v>-22</v>
      </c>
      <c r="P92" s="46">
        <v>-68</v>
      </c>
      <c r="Q92" s="46">
        <v>0</v>
      </c>
      <c r="R92" s="46">
        <v>0</v>
      </c>
      <c r="S92" s="74">
        <v>0</v>
      </c>
      <c r="U92" s="73">
        <v>-127.5</v>
      </c>
      <c r="V92" s="74">
        <v>19.22</v>
      </c>
      <c r="W92">
        <v>-36</v>
      </c>
      <c r="X92">
        <v>-22</v>
      </c>
      <c r="Y92">
        <v>-1.5</v>
      </c>
      <c r="Z92">
        <v>19.22</v>
      </c>
      <c r="AA92">
        <v>0</v>
      </c>
      <c r="AB92">
        <v>0</v>
      </c>
      <c r="AC92">
        <v>-68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18.260000000000002</v>
      </c>
      <c r="M93" s="74">
        <v>0</v>
      </c>
      <c r="N93" s="73">
        <v>-22</v>
      </c>
      <c r="O93" s="46">
        <v>-39</v>
      </c>
      <c r="P93" s="46">
        <v>-71</v>
      </c>
      <c r="Q93" s="46">
        <v>0</v>
      </c>
      <c r="R93" s="46">
        <v>0</v>
      </c>
      <c r="S93" s="74">
        <v>0</v>
      </c>
      <c r="U93" s="73">
        <v>-133.5</v>
      </c>
      <c r="V93" s="74">
        <v>18.260000000000002</v>
      </c>
      <c r="W93">
        <v>-22</v>
      </c>
      <c r="X93">
        <v>-39</v>
      </c>
      <c r="Y93">
        <v>-1.5</v>
      </c>
      <c r="Z93">
        <v>18.260000000000002</v>
      </c>
      <c r="AA93">
        <v>0</v>
      </c>
      <c r="AB93">
        <v>0</v>
      </c>
      <c r="AC93">
        <v>-71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17.3</v>
      </c>
      <c r="M94" s="74">
        <v>0</v>
      </c>
      <c r="N94" s="73">
        <v>-9</v>
      </c>
      <c r="O94" s="46">
        <v>-79</v>
      </c>
      <c r="P94" s="46">
        <v>-62</v>
      </c>
      <c r="Q94" s="46">
        <v>0</v>
      </c>
      <c r="R94" s="46">
        <v>0</v>
      </c>
      <c r="S94" s="74">
        <v>0</v>
      </c>
      <c r="U94" s="73">
        <v>-151.5</v>
      </c>
      <c r="V94" s="74">
        <v>17.3</v>
      </c>
      <c r="W94">
        <v>-9</v>
      </c>
      <c r="X94">
        <v>-79</v>
      </c>
      <c r="Y94">
        <v>-1.5</v>
      </c>
      <c r="Z94">
        <v>17.3</v>
      </c>
      <c r="AA94">
        <v>0</v>
      </c>
      <c r="AB94">
        <v>0</v>
      </c>
      <c r="AC94">
        <v>-62</v>
      </c>
    </row>
    <row r="95" spans="7:29">
      <c r="G95" t="s">
        <v>137</v>
      </c>
      <c r="H95" s="73">
        <v>96.12</v>
      </c>
      <c r="I95" s="46">
        <v>0</v>
      </c>
      <c r="J95" s="46">
        <v>0</v>
      </c>
      <c r="K95" s="46">
        <v>0</v>
      </c>
      <c r="L95" s="46">
        <v>16.34</v>
      </c>
      <c r="M95" s="74">
        <v>0</v>
      </c>
      <c r="N95" s="73">
        <v>0</v>
      </c>
      <c r="O95" s="46">
        <v>-78</v>
      </c>
      <c r="P95" s="46">
        <v>-51</v>
      </c>
      <c r="Q95" s="46">
        <v>0</v>
      </c>
      <c r="R95" s="46">
        <v>0</v>
      </c>
      <c r="S95" s="74">
        <v>0</v>
      </c>
      <c r="U95" s="73">
        <v>-130.5</v>
      </c>
      <c r="V95" s="74">
        <v>112.46</v>
      </c>
      <c r="W95">
        <v>96.12</v>
      </c>
      <c r="X95">
        <v>-78</v>
      </c>
      <c r="Y95">
        <v>-1.5</v>
      </c>
      <c r="Z95">
        <v>16.34</v>
      </c>
      <c r="AA95">
        <v>0</v>
      </c>
      <c r="AB95">
        <v>0</v>
      </c>
      <c r="AC95">
        <v>-51</v>
      </c>
    </row>
    <row r="96" spans="7:29">
      <c r="G96" t="s">
        <v>138</v>
      </c>
      <c r="H96" s="73">
        <v>84.58</v>
      </c>
      <c r="I96" s="46">
        <v>0</v>
      </c>
      <c r="J96" s="46">
        <v>0</v>
      </c>
      <c r="K96" s="46">
        <v>0</v>
      </c>
      <c r="L96" s="46">
        <v>14.42</v>
      </c>
      <c r="M96" s="74">
        <v>0</v>
      </c>
      <c r="N96" s="73">
        <v>0</v>
      </c>
      <c r="O96" s="46">
        <v>-109</v>
      </c>
      <c r="P96" s="46">
        <v>-29</v>
      </c>
      <c r="Q96" s="46">
        <v>0</v>
      </c>
      <c r="R96" s="46">
        <v>0</v>
      </c>
      <c r="S96" s="74">
        <v>0</v>
      </c>
      <c r="U96" s="73">
        <v>-139.5</v>
      </c>
      <c r="V96" s="74">
        <v>99</v>
      </c>
      <c r="W96">
        <v>84.58</v>
      </c>
      <c r="X96">
        <v>-109</v>
      </c>
      <c r="Y96">
        <v>-1.5</v>
      </c>
      <c r="Z96">
        <v>14.42</v>
      </c>
      <c r="AA96">
        <v>0</v>
      </c>
      <c r="AB96">
        <v>0</v>
      </c>
      <c r="AC96">
        <v>-29</v>
      </c>
    </row>
    <row r="97" spans="1:83">
      <c r="G97" t="s">
        <v>139</v>
      </c>
      <c r="H97" s="73">
        <v>85.55</v>
      </c>
      <c r="I97" s="46">
        <v>0</v>
      </c>
      <c r="J97" s="46">
        <v>0</v>
      </c>
      <c r="K97" s="46">
        <v>0</v>
      </c>
      <c r="L97" s="46">
        <v>11.53</v>
      </c>
      <c r="M97" s="74">
        <v>0</v>
      </c>
      <c r="N97" s="73">
        <v>0</v>
      </c>
      <c r="O97" s="46">
        <v>-102</v>
      </c>
      <c r="P97" s="46">
        <v>-28</v>
      </c>
      <c r="Q97" s="46">
        <v>-10</v>
      </c>
      <c r="R97" s="46">
        <v>0</v>
      </c>
      <c r="S97" s="74">
        <v>0</v>
      </c>
      <c r="U97" s="73">
        <v>-141.5</v>
      </c>
      <c r="V97" s="74">
        <v>97.08</v>
      </c>
      <c r="W97">
        <v>85.55</v>
      </c>
      <c r="X97">
        <v>-102</v>
      </c>
      <c r="Y97">
        <v>-1.5</v>
      </c>
      <c r="Z97">
        <v>11.53</v>
      </c>
      <c r="AA97">
        <v>-10</v>
      </c>
      <c r="AB97">
        <v>0</v>
      </c>
      <c r="AC97">
        <v>-28</v>
      </c>
    </row>
    <row r="98" spans="1:83">
      <c r="G98" t="s">
        <v>140</v>
      </c>
      <c r="H98" s="73">
        <v>39.409999999999997</v>
      </c>
      <c r="I98" s="46">
        <v>0</v>
      </c>
      <c r="J98" s="46">
        <v>0</v>
      </c>
      <c r="K98" s="46">
        <v>0</v>
      </c>
      <c r="L98" s="46">
        <v>10.57</v>
      </c>
      <c r="M98" s="74">
        <v>0</v>
      </c>
      <c r="N98" s="73">
        <v>0</v>
      </c>
      <c r="O98" s="46">
        <v>-100</v>
      </c>
      <c r="P98" s="46">
        <v>-28</v>
      </c>
      <c r="Q98" s="46">
        <v>-10</v>
      </c>
      <c r="R98" s="46">
        <v>0</v>
      </c>
      <c r="S98" s="74">
        <v>0</v>
      </c>
      <c r="U98" s="73">
        <v>-139.5</v>
      </c>
      <c r="V98" s="74">
        <v>49.98</v>
      </c>
      <c r="W98">
        <v>39.409999999999997</v>
      </c>
      <c r="X98">
        <v>-100</v>
      </c>
      <c r="Y98">
        <v>-1.5</v>
      </c>
      <c r="Z98">
        <v>10.57</v>
      </c>
      <c r="AA98">
        <v>-10</v>
      </c>
      <c r="AB98">
        <v>0</v>
      </c>
      <c r="AC98">
        <v>-28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0.63728750000000001</v>
      </c>
      <c r="I99" s="69">
        <f t="shared" ref="I99:BQ99" si="1">SUM(I3:I98)/4000</f>
        <v>2.6432499999999998E-2</v>
      </c>
      <c r="J99" s="69">
        <f t="shared" si="1"/>
        <v>3.1480000000000001E-2</v>
      </c>
      <c r="K99" s="69">
        <f t="shared" si="1"/>
        <v>0</v>
      </c>
      <c r="L99" s="69">
        <f t="shared" si="1"/>
        <v>0.26534249999999993</v>
      </c>
      <c r="M99" s="69">
        <f t="shared" si="1"/>
        <v>1.475E-3</v>
      </c>
      <c r="N99" s="68">
        <f t="shared" si="1"/>
        <v>-1.3725000000000001</v>
      </c>
      <c r="O99" s="69">
        <f t="shared" si="1"/>
        <v>-1.3875</v>
      </c>
      <c r="P99" s="69">
        <f t="shared" si="1"/>
        <v>-1.18875</v>
      </c>
      <c r="Q99" s="69">
        <f t="shared" si="1"/>
        <v>-0.27575</v>
      </c>
      <c r="R99" s="69">
        <f t="shared" si="1"/>
        <v>0</v>
      </c>
      <c r="S99" s="70">
        <f t="shared" si="1"/>
        <v>0</v>
      </c>
      <c r="U99" s="68">
        <f t="shared" si="1"/>
        <v>-4.251199999999999</v>
      </c>
      <c r="V99" s="70">
        <f t="shared" si="1"/>
        <v>0.96201750000000019</v>
      </c>
      <c r="W99">
        <f t="shared" si="1"/>
        <v>-0.73521249999999994</v>
      </c>
      <c r="X99">
        <f t="shared" si="1"/>
        <v>-1.3610675000000001</v>
      </c>
      <c r="Y99">
        <f t="shared" si="1"/>
        <v>-2.6699999999999995E-2</v>
      </c>
      <c r="Z99">
        <f t="shared" si="1"/>
        <v>0.26534249999999993</v>
      </c>
      <c r="AA99">
        <f t="shared" si="1"/>
        <v>-0.27575</v>
      </c>
      <c r="AB99">
        <f t="shared" si="1"/>
        <v>1.475E-3</v>
      </c>
      <c r="AC99">
        <f t="shared" si="1"/>
        <v>-1.15727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18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  <c r="Z28">
        <v>0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  <c r="Y29">
        <v>0</v>
      </c>
      <c r="Z29">
        <v>0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  <c r="Y30">
        <v>0</v>
      </c>
      <c r="Z30">
        <v>0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  <c r="Y31">
        <v>0</v>
      </c>
      <c r="Z31">
        <v>0</v>
      </c>
      <c r="AA31">
        <v>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0.5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0.5</v>
      </c>
      <c r="W32">
        <v>0</v>
      </c>
      <c r="X32">
        <v>0</v>
      </c>
      <c r="Y32">
        <v>0</v>
      </c>
      <c r="Z32">
        <v>0</v>
      </c>
      <c r="AA32">
        <v>0.5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5.91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5.91</v>
      </c>
      <c r="W33">
        <v>0</v>
      </c>
      <c r="X33">
        <v>0</v>
      </c>
      <c r="Y33">
        <v>5.91</v>
      </c>
      <c r="Z33">
        <v>0</v>
      </c>
      <c r="AA33">
        <v>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6.61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6.61</v>
      </c>
      <c r="W34">
        <v>0</v>
      </c>
      <c r="X34">
        <v>0</v>
      </c>
      <c r="Y34">
        <v>6.61</v>
      </c>
      <c r="Z34">
        <v>0</v>
      </c>
      <c r="AA34">
        <v>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7.92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7.92</v>
      </c>
      <c r="W35">
        <v>0</v>
      </c>
      <c r="X35">
        <v>0</v>
      </c>
      <c r="Y35">
        <v>7.92</v>
      </c>
      <c r="Z35">
        <v>0</v>
      </c>
      <c r="AA35">
        <v>0</v>
      </c>
    </row>
    <row r="36" spans="7:27">
      <c r="G36" t="s">
        <v>78</v>
      </c>
      <c r="H36" s="73">
        <v>52.5</v>
      </c>
      <c r="I36" s="46">
        <v>0</v>
      </c>
      <c r="J36" s="46">
        <v>0</v>
      </c>
      <c r="K36" s="46">
        <v>0</v>
      </c>
      <c r="L36" s="46">
        <v>7.05</v>
      </c>
      <c r="M36" s="74">
        <v>0.36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59.91</v>
      </c>
      <c r="W36">
        <v>52.5</v>
      </c>
      <c r="X36">
        <v>0</v>
      </c>
      <c r="Y36">
        <v>7.05</v>
      </c>
      <c r="Z36">
        <v>0</v>
      </c>
      <c r="AA36">
        <v>0.36</v>
      </c>
    </row>
    <row r="37" spans="7:27">
      <c r="G37" t="s">
        <v>79</v>
      </c>
      <c r="H37" s="73">
        <v>26.29</v>
      </c>
      <c r="I37" s="46">
        <v>0</v>
      </c>
      <c r="J37" s="46">
        <v>0</v>
      </c>
      <c r="K37" s="46">
        <v>0</v>
      </c>
      <c r="L37" s="46">
        <v>8.9</v>
      </c>
      <c r="M37" s="74">
        <v>0.61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35.799999999999997</v>
      </c>
      <c r="W37">
        <v>26.29</v>
      </c>
      <c r="X37">
        <v>0</v>
      </c>
      <c r="Y37">
        <v>8.9</v>
      </c>
      <c r="Z37">
        <v>0</v>
      </c>
      <c r="AA37">
        <v>0.61</v>
      </c>
    </row>
    <row r="38" spans="7:27">
      <c r="G38" t="s">
        <v>80</v>
      </c>
      <c r="H38" s="73">
        <v>76.55</v>
      </c>
      <c r="I38" s="46">
        <v>0</v>
      </c>
      <c r="J38" s="46">
        <v>0</v>
      </c>
      <c r="K38" s="46">
        <v>0</v>
      </c>
      <c r="L38" s="46">
        <v>7.87</v>
      </c>
      <c r="M38" s="74">
        <v>1.08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85.5</v>
      </c>
      <c r="W38">
        <v>76.55</v>
      </c>
      <c r="X38">
        <v>0</v>
      </c>
      <c r="Y38">
        <v>7.87</v>
      </c>
      <c r="Z38">
        <v>0</v>
      </c>
      <c r="AA38">
        <v>1.08</v>
      </c>
    </row>
    <row r="39" spans="7:27">
      <c r="G39" t="s">
        <v>81</v>
      </c>
      <c r="H39" s="73">
        <v>83.97</v>
      </c>
      <c r="I39" s="46">
        <v>0</v>
      </c>
      <c r="J39" s="46">
        <v>0</v>
      </c>
      <c r="K39" s="46">
        <v>3.82</v>
      </c>
      <c r="L39" s="46">
        <v>8.4</v>
      </c>
      <c r="M39" s="74">
        <v>0.87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97.06</v>
      </c>
      <c r="W39">
        <v>83.97</v>
      </c>
      <c r="X39">
        <v>0</v>
      </c>
      <c r="Y39">
        <v>8.4</v>
      </c>
      <c r="Z39">
        <v>3.82</v>
      </c>
      <c r="AA39">
        <v>0.87</v>
      </c>
    </row>
    <row r="40" spans="7:27">
      <c r="G40" t="s">
        <v>82</v>
      </c>
      <c r="H40" s="73">
        <v>138.01</v>
      </c>
      <c r="I40" s="46">
        <v>10.4</v>
      </c>
      <c r="J40" s="46">
        <v>0</v>
      </c>
      <c r="K40" s="46">
        <v>3.47</v>
      </c>
      <c r="L40" s="46">
        <v>7.63</v>
      </c>
      <c r="M40" s="74">
        <v>0.56000000000000005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160.07</v>
      </c>
      <c r="W40">
        <v>138.01</v>
      </c>
      <c r="X40">
        <v>10.4</v>
      </c>
      <c r="Y40">
        <v>7.63</v>
      </c>
      <c r="Z40">
        <v>3.47</v>
      </c>
      <c r="AA40">
        <v>0.56000000000000005</v>
      </c>
    </row>
    <row r="41" spans="7:27">
      <c r="G41" t="s">
        <v>83</v>
      </c>
      <c r="H41" s="73">
        <v>168.18</v>
      </c>
      <c r="I41" s="46">
        <v>8.9499999999999993</v>
      </c>
      <c r="J41" s="46">
        <v>0</v>
      </c>
      <c r="K41" s="46">
        <v>3.58</v>
      </c>
      <c r="L41" s="46">
        <v>7.52</v>
      </c>
      <c r="M41" s="74">
        <v>0.86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189.09</v>
      </c>
      <c r="W41">
        <v>168.18</v>
      </c>
      <c r="X41">
        <v>8.9499999999999993</v>
      </c>
      <c r="Y41">
        <v>7.52</v>
      </c>
      <c r="Z41">
        <v>3.58</v>
      </c>
      <c r="AA41">
        <v>0.86</v>
      </c>
    </row>
    <row r="42" spans="7:27">
      <c r="G42" t="s">
        <v>84</v>
      </c>
      <c r="H42" s="73">
        <v>149.4</v>
      </c>
      <c r="I42" s="46">
        <v>15.02</v>
      </c>
      <c r="J42" s="46">
        <v>0</v>
      </c>
      <c r="K42" s="46">
        <v>4.3</v>
      </c>
      <c r="L42" s="46">
        <v>9.02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177.74</v>
      </c>
      <c r="W42">
        <v>149.4</v>
      </c>
      <c r="X42">
        <v>15.02</v>
      </c>
      <c r="Y42">
        <v>9.02</v>
      </c>
      <c r="Z42">
        <v>4.3</v>
      </c>
      <c r="AA42">
        <v>0</v>
      </c>
    </row>
    <row r="43" spans="7:27">
      <c r="G43" t="s">
        <v>85</v>
      </c>
      <c r="H43" s="73">
        <v>167.58</v>
      </c>
      <c r="I43" s="46">
        <v>23.41</v>
      </c>
      <c r="J43" s="46">
        <v>0</v>
      </c>
      <c r="K43" s="46">
        <v>4.68</v>
      </c>
      <c r="L43" s="46">
        <v>8.89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204.56</v>
      </c>
      <c r="W43">
        <v>167.58</v>
      </c>
      <c r="X43">
        <v>23.41</v>
      </c>
      <c r="Y43">
        <v>8.89</v>
      </c>
      <c r="Z43">
        <v>4.68</v>
      </c>
      <c r="AA43">
        <v>0</v>
      </c>
    </row>
    <row r="44" spans="7:27">
      <c r="G44" t="s">
        <v>86</v>
      </c>
      <c r="H44" s="73">
        <v>171.95</v>
      </c>
      <c r="I44" s="46">
        <v>27.02</v>
      </c>
      <c r="J44" s="46">
        <v>0</v>
      </c>
      <c r="K44" s="46">
        <v>4.91</v>
      </c>
      <c r="L44" s="46">
        <v>8.84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212.72</v>
      </c>
      <c r="W44">
        <v>171.95</v>
      </c>
      <c r="X44">
        <v>27.02</v>
      </c>
      <c r="Y44">
        <v>8.84</v>
      </c>
      <c r="Z44">
        <v>4.91</v>
      </c>
      <c r="AA44">
        <v>0</v>
      </c>
    </row>
    <row r="45" spans="7:27">
      <c r="G45" t="s">
        <v>87</v>
      </c>
      <c r="H45" s="73">
        <v>137.03</v>
      </c>
      <c r="I45" s="46">
        <v>35.130000000000003</v>
      </c>
      <c r="J45" s="46">
        <v>0</v>
      </c>
      <c r="K45" s="46">
        <v>5.85</v>
      </c>
      <c r="L45" s="46">
        <v>0</v>
      </c>
      <c r="M45" s="74">
        <v>0.93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178.94</v>
      </c>
      <c r="W45">
        <v>137.03</v>
      </c>
      <c r="X45">
        <v>35.130000000000003</v>
      </c>
      <c r="Y45">
        <v>0</v>
      </c>
      <c r="Z45">
        <v>5.85</v>
      </c>
      <c r="AA45">
        <v>0.93</v>
      </c>
    </row>
    <row r="46" spans="7:27">
      <c r="G46" t="s">
        <v>88</v>
      </c>
      <c r="H46" s="73">
        <v>123.63</v>
      </c>
      <c r="I46" s="46">
        <v>48.35</v>
      </c>
      <c r="J46" s="46">
        <v>0</v>
      </c>
      <c r="K46" s="46">
        <v>6.91</v>
      </c>
      <c r="L46" s="46">
        <v>0</v>
      </c>
      <c r="M46" s="74">
        <v>1.52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180.41</v>
      </c>
      <c r="W46">
        <v>123.63</v>
      </c>
      <c r="X46">
        <v>48.35</v>
      </c>
      <c r="Y46">
        <v>0</v>
      </c>
      <c r="Z46">
        <v>6.91</v>
      </c>
      <c r="AA46">
        <v>1.52</v>
      </c>
    </row>
    <row r="47" spans="7:27">
      <c r="G47" t="s">
        <v>89</v>
      </c>
      <c r="H47" s="73">
        <v>0</v>
      </c>
      <c r="I47" s="46">
        <v>48.06</v>
      </c>
      <c r="J47" s="46">
        <v>0</v>
      </c>
      <c r="K47" s="46">
        <v>0</v>
      </c>
      <c r="L47" s="46">
        <v>0</v>
      </c>
      <c r="M47" s="74">
        <v>0.96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49.02</v>
      </c>
      <c r="W47">
        <v>0</v>
      </c>
      <c r="X47">
        <v>48.06</v>
      </c>
      <c r="Y47">
        <v>0</v>
      </c>
      <c r="Z47">
        <v>0</v>
      </c>
      <c r="AA47">
        <v>0.96</v>
      </c>
    </row>
    <row r="48" spans="7:27">
      <c r="G48" t="s">
        <v>90</v>
      </c>
      <c r="H48" s="73">
        <v>117.94</v>
      </c>
      <c r="I48" s="46">
        <v>24.03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141.97</v>
      </c>
      <c r="W48">
        <v>117.94</v>
      </c>
      <c r="X48">
        <v>24.03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147.35</v>
      </c>
      <c r="I49" s="46">
        <v>14.42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161.77000000000001</v>
      </c>
      <c r="W49">
        <v>147.35</v>
      </c>
      <c r="X49">
        <v>14.42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123.52</v>
      </c>
      <c r="I50" s="46">
        <v>9.61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133.13</v>
      </c>
      <c r="W50">
        <v>123.52</v>
      </c>
      <c r="X50">
        <v>9.61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67.28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67.28</v>
      </c>
      <c r="W51">
        <v>0</v>
      </c>
      <c r="X51">
        <v>67.28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24.03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24.03</v>
      </c>
      <c r="W52">
        <v>0</v>
      </c>
      <c r="X52">
        <v>24.03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0.19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0.19</v>
      </c>
      <c r="W56">
        <v>0</v>
      </c>
      <c r="X56">
        <v>0</v>
      </c>
      <c r="Y56">
        <v>0</v>
      </c>
      <c r="Z56">
        <v>0</v>
      </c>
      <c r="AA56">
        <v>0.19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0.87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0.87</v>
      </c>
      <c r="W57">
        <v>0</v>
      </c>
      <c r="X57">
        <v>0</v>
      </c>
      <c r="Y57">
        <v>0</v>
      </c>
      <c r="Z57">
        <v>0</v>
      </c>
      <c r="AA57">
        <v>0.87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0.87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0.87</v>
      </c>
      <c r="W58">
        <v>0</v>
      </c>
      <c r="X58">
        <v>0</v>
      </c>
      <c r="Y58">
        <v>0</v>
      </c>
      <c r="Z58">
        <v>0</v>
      </c>
      <c r="AA58">
        <v>0.87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0.48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0.48</v>
      </c>
      <c r="W59">
        <v>0</v>
      </c>
      <c r="X59">
        <v>0</v>
      </c>
      <c r="Y59">
        <v>0</v>
      </c>
      <c r="Z59">
        <v>0</v>
      </c>
      <c r="AA59">
        <v>0.48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2.6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2.6</v>
      </c>
      <c r="W61">
        <v>0</v>
      </c>
      <c r="X61">
        <v>0</v>
      </c>
      <c r="Y61">
        <v>0</v>
      </c>
      <c r="Z61">
        <v>0</v>
      </c>
      <c r="AA61">
        <v>2.6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1.92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1.92</v>
      </c>
      <c r="W62">
        <v>0</v>
      </c>
      <c r="X62">
        <v>0</v>
      </c>
      <c r="Y62">
        <v>0</v>
      </c>
      <c r="Z62">
        <v>0</v>
      </c>
      <c r="AA62">
        <v>1.92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1.1499999999999999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1.1499999999999999</v>
      </c>
      <c r="W63">
        <v>0</v>
      </c>
      <c r="X63">
        <v>0</v>
      </c>
      <c r="Y63">
        <v>0</v>
      </c>
      <c r="Z63">
        <v>0</v>
      </c>
      <c r="AA63">
        <v>1.1499999999999999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0.67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0.67</v>
      </c>
      <c r="W64">
        <v>0</v>
      </c>
      <c r="X64">
        <v>0</v>
      </c>
      <c r="Y64">
        <v>0</v>
      </c>
      <c r="Z64">
        <v>0</v>
      </c>
      <c r="AA64">
        <v>0.67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3.56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3.56</v>
      </c>
      <c r="W65">
        <v>0</v>
      </c>
      <c r="X65">
        <v>0</v>
      </c>
      <c r="Y65">
        <v>0</v>
      </c>
      <c r="Z65">
        <v>0</v>
      </c>
      <c r="AA65">
        <v>3.56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4.71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4.71</v>
      </c>
      <c r="W66">
        <v>0</v>
      </c>
      <c r="X66">
        <v>0</v>
      </c>
      <c r="Y66">
        <v>0</v>
      </c>
      <c r="Z66">
        <v>0</v>
      </c>
      <c r="AA66">
        <v>4.71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3.97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3.97</v>
      </c>
      <c r="W67">
        <v>0</v>
      </c>
      <c r="X67">
        <v>0</v>
      </c>
      <c r="Y67">
        <v>0</v>
      </c>
      <c r="Z67">
        <v>0</v>
      </c>
      <c r="AA67">
        <v>3.97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1.01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1.01</v>
      </c>
      <c r="W68">
        <v>0</v>
      </c>
      <c r="X68">
        <v>0</v>
      </c>
      <c r="Y68">
        <v>0</v>
      </c>
      <c r="Z68">
        <v>0</v>
      </c>
      <c r="AA68">
        <v>1.01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2.11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2.11</v>
      </c>
      <c r="W70">
        <v>0</v>
      </c>
      <c r="X70">
        <v>0</v>
      </c>
      <c r="Y70">
        <v>0</v>
      </c>
      <c r="Z70">
        <v>0</v>
      </c>
      <c r="AA70">
        <v>2.11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2.88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2.88</v>
      </c>
      <c r="W71">
        <v>0</v>
      </c>
      <c r="X71">
        <v>0</v>
      </c>
      <c r="Y71">
        <v>0</v>
      </c>
      <c r="Z71">
        <v>0</v>
      </c>
      <c r="AA71">
        <v>2.88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3.29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3.29</v>
      </c>
      <c r="W72">
        <v>0</v>
      </c>
      <c r="X72">
        <v>0</v>
      </c>
      <c r="Y72">
        <v>0</v>
      </c>
      <c r="Z72">
        <v>0</v>
      </c>
      <c r="AA72">
        <v>3.29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1.5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1.5</v>
      </c>
      <c r="W73">
        <v>0</v>
      </c>
      <c r="X73">
        <v>0</v>
      </c>
      <c r="Y73">
        <v>0</v>
      </c>
      <c r="Z73">
        <v>0</v>
      </c>
      <c r="AA73">
        <v>1.5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0.84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0.84</v>
      </c>
      <c r="W74">
        <v>0</v>
      </c>
      <c r="X74">
        <v>0</v>
      </c>
      <c r="Y74">
        <v>0</v>
      </c>
      <c r="Z74">
        <v>0</v>
      </c>
      <c r="AA74">
        <v>0.84</v>
      </c>
    </row>
    <row r="75" spans="7:27">
      <c r="G75" t="s">
        <v>117</v>
      </c>
      <c r="H75" s="73">
        <v>0</v>
      </c>
      <c r="I75" s="46">
        <v>10.24</v>
      </c>
      <c r="J75" s="46">
        <v>0</v>
      </c>
      <c r="K75" s="46">
        <v>4.09</v>
      </c>
      <c r="L75" s="46">
        <v>0</v>
      </c>
      <c r="M75" s="74">
        <v>1.6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15.93</v>
      </c>
      <c r="W75">
        <v>0</v>
      </c>
      <c r="X75">
        <v>10.24</v>
      </c>
      <c r="Y75">
        <v>0</v>
      </c>
      <c r="Z75">
        <v>4.09</v>
      </c>
      <c r="AA75">
        <v>1.6</v>
      </c>
    </row>
    <row r="76" spans="7:27">
      <c r="G76" t="s">
        <v>118</v>
      </c>
      <c r="H76" s="73">
        <v>0</v>
      </c>
      <c r="I76" s="46">
        <v>13.27</v>
      </c>
      <c r="J76" s="46">
        <v>0</v>
      </c>
      <c r="K76" s="46">
        <v>3.79</v>
      </c>
      <c r="L76" s="46">
        <v>0</v>
      </c>
      <c r="M76" s="74">
        <v>0.72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17.78</v>
      </c>
      <c r="W76">
        <v>0</v>
      </c>
      <c r="X76">
        <v>13.27</v>
      </c>
      <c r="Y76">
        <v>0</v>
      </c>
      <c r="Z76">
        <v>3.79</v>
      </c>
      <c r="AA76">
        <v>0.72</v>
      </c>
    </row>
    <row r="77" spans="7:27">
      <c r="G77" t="s">
        <v>119</v>
      </c>
      <c r="H77" s="73">
        <v>0</v>
      </c>
      <c r="I77" s="46">
        <v>16.28</v>
      </c>
      <c r="J77" s="46">
        <v>0</v>
      </c>
      <c r="K77" s="46">
        <v>3.61</v>
      </c>
      <c r="L77" s="46">
        <v>0</v>
      </c>
      <c r="M77" s="74">
        <v>0.43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20.32</v>
      </c>
      <c r="W77">
        <v>0</v>
      </c>
      <c r="X77">
        <v>16.28</v>
      </c>
      <c r="Y77">
        <v>0</v>
      </c>
      <c r="Z77">
        <v>3.61</v>
      </c>
      <c r="AA77">
        <v>0.43</v>
      </c>
    </row>
    <row r="78" spans="7:27">
      <c r="G78" t="s">
        <v>120</v>
      </c>
      <c r="H78" s="73">
        <v>0</v>
      </c>
      <c r="I78" s="46">
        <v>11.85</v>
      </c>
      <c r="J78" s="46">
        <v>0</v>
      </c>
      <c r="K78" s="46">
        <v>3.95</v>
      </c>
      <c r="L78" s="46">
        <v>0</v>
      </c>
      <c r="M78" s="74">
        <v>0.56000000000000005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16.36</v>
      </c>
      <c r="W78">
        <v>0</v>
      </c>
      <c r="X78">
        <v>11.85</v>
      </c>
      <c r="Y78">
        <v>0</v>
      </c>
      <c r="Z78">
        <v>3.95</v>
      </c>
      <c r="AA78">
        <v>0.56000000000000005</v>
      </c>
    </row>
    <row r="79" spans="7:27">
      <c r="G79" t="s">
        <v>121</v>
      </c>
      <c r="H79" s="73">
        <v>0</v>
      </c>
      <c r="I79" s="46">
        <v>18.73</v>
      </c>
      <c r="J79" s="46">
        <v>0</v>
      </c>
      <c r="K79" s="46">
        <v>3.75</v>
      </c>
      <c r="L79" s="46">
        <v>0</v>
      </c>
      <c r="M79" s="74">
        <v>0.37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22.85</v>
      </c>
      <c r="W79">
        <v>0</v>
      </c>
      <c r="X79">
        <v>18.73</v>
      </c>
      <c r="Y79">
        <v>0</v>
      </c>
      <c r="Z79">
        <v>3.75</v>
      </c>
      <c r="AA79">
        <v>0.37</v>
      </c>
    </row>
    <row r="80" spans="7:27">
      <c r="G80" t="s">
        <v>122</v>
      </c>
      <c r="H80" s="73">
        <v>0</v>
      </c>
      <c r="I80" s="46">
        <v>21.04</v>
      </c>
      <c r="J80" s="46">
        <v>0</v>
      </c>
      <c r="K80" s="46">
        <v>3.51</v>
      </c>
      <c r="L80" s="46">
        <v>0</v>
      </c>
      <c r="M80" s="74">
        <v>0.6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25.15</v>
      </c>
      <c r="W80">
        <v>0</v>
      </c>
      <c r="X80">
        <v>21.04</v>
      </c>
      <c r="Y80">
        <v>0</v>
      </c>
      <c r="Z80">
        <v>3.51</v>
      </c>
      <c r="AA80">
        <v>0.6</v>
      </c>
    </row>
    <row r="81" spans="7:27">
      <c r="G81" t="s">
        <v>123</v>
      </c>
      <c r="H81" s="73">
        <v>0</v>
      </c>
      <c r="I81" s="46">
        <v>19.68</v>
      </c>
      <c r="J81" s="46">
        <v>0</v>
      </c>
      <c r="K81" s="46">
        <v>3.58</v>
      </c>
      <c r="L81" s="46">
        <v>0</v>
      </c>
      <c r="M81" s="74">
        <v>1.75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25.01</v>
      </c>
      <c r="W81">
        <v>0</v>
      </c>
      <c r="X81">
        <v>19.68</v>
      </c>
      <c r="Y81">
        <v>0</v>
      </c>
      <c r="Z81">
        <v>3.58</v>
      </c>
      <c r="AA81">
        <v>1.75</v>
      </c>
    </row>
    <row r="82" spans="7:27">
      <c r="G82" t="s">
        <v>124</v>
      </c>
      <c r="H82" s="73">
        <v>0</v>
      </c>
      <c r="I82" s="46">
        <v>16.27</v>
      </c>
      <c r="J82" s="46">
        <v>0</v>
      </c>
      <c r="K82" s="46">
        <v>3.61</v>
      </c>
      <c r="L82" s="46">
        <v>0</v>
      </c>
      <c r="M82" s="74">
        <v>1.77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21.65</v>
      </c>
      <c r="W82">
        <v>0</v>
      </c>
      <c r="X82">
        <v>16.27</v>
      </c>
      <c r="Y82">
        <v>0</v>
      </c>
      <c r="Z82">
        <v>3.61</v>
      </c>
      <c r="AA82">
        <v>1.77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9.61</v>
      </c>
      <c r="L83" s="46">
        <v>0</v>
      </c>
      <c r="M83" s="74">
        <v>0.32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9.93</v>
      </c>
      <c r="W83">
        <v>0</v>
      </c>
      <c r="X83">
        <v>0</v>
      </c>
      <c r="Y83">
        <v>0</v>
      </c>
      <c r="Z83">
        <v>9.61</v>
      </c>
      <c r="AA83">
        <v>0.32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9.6199999999999992</v>
      </c>
      <c r="L84" s="46">
        <v>0</v>
      </c>
      <c r="M84" s="74">
        <v>2.14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11.76</v>
      </c>
      <c r="W84">
        <v>0</v>
      </c>
      <c r="X84">
        <v>0</v>
      </c>
      <c r="Y84">
        <v>0</v>
      </c>
      <c r="Z84">
        <v>9.6199999999999992</v>
      </c>
      <c r="AA84">
        <v>2.14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9.61</v>
      </c>
      <c r="L85" s="46">
        <v>0</v>
      </c>
      <c r="M85" s="74">
        <v>2.96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12.57</v>
      </c>
      <c r="W85">
        <v>0</v>
      </c>
      <c r="X85">
        <v>0</v>
      </c>
      <c r="Y85">
        <v>0</v>
      </c>
      <c r="Z85">
        <v>9.61</v>
      </c>
      <c r="AA85">
        <v>2.96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9.61</v>
      </c>
      <c r="L86" s="46">
        <v>0</v>
      </c>
      <c r="M86" s="74">
        <v>2.72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12.33</v>
      </c>
      <c r="W86">
        <v>0</v>
      </c>
      <c r="X86">
        <v>0</v>
      </c>
      <c r="Y86">
        <v>0</v>
      </c>
      <c r="Z86">
        <v>9.61</v>
      </c>
      <c r="AA86">
        <v>2.72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0.76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0.76</v>
      </c>
      <c r="W87">
        <v>0</v>
      </c>
      <c r="X87">
        <v>0</v>
      </c>
      <c r="Y87">
        <v>0</v>
      </c>
      <c r="Z87">
        <v>0</v>
      </c>
      <c r="AA87">
        <v>0.76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  <c r="Y88">
        <v>0</v>
      </c>
      <c r="Z88">
        <v>0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  <c r="Y89">
        <v>0</v>
      </c>
      <c r="Z89">
        <v>0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  <c r="Y90">
        <v>0</v>
      </c>
      <c r="Z90">
        <v>0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  <c r="Y91">
        <v>0</v>
      </c>
      <c r="Z91">
        <v>0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  <c r="Y92">
        <v>0</v>
      </c>
      <c r="Z92">
        <v>0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  <c r="Y93">
        <v>0</v>
      </c>
      <c r="Z93">
        <v>0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  <c r="Y94">
        <v>0</v>
      </c>
      <c r="Z94">
        <v>0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  <c r="Z95">
        <v>0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  <c r="Z96">
        <v>0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0.42097500000000004</v>
      </c>
      <c r="I99" s="69">
        <f t="shared" ref="I99:BQ99" si="1">SUM(I3:I98)/4000</f>
        <v>0.12076749999999999</v>
      </c>
      <c r="J99" s="69">
        <f t="shared" si="1"/>
        <v>0</v>
      </c>
      <c r="K99" s="69">
        <f t="shared" si="1"/>
        <v>2.6464999999999999E-2</v>
      </c>
      <c r="L99" s="69">
        <f t="shared" si="1"/>
        <v>2.3640000000000001E-2</v>
      </c>
      <c r="M99" s="69">
        <f t="shared" si="1"/>
        <v>1.4392500000000003E-2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0.60624000000000045</v>
      </c>
      <c r="W99">
        <f t="shared" si="1"/>
        <v>0.42097500000000004</v>
      </c>
      <c r="X99">
        <f t="shared" si="1"/>
        <v>0.12076749999999999</v>
      </c>
      <c r="Y99">
        <f t="shared" si="1"/>
        <v>2.3640000000000001E-2</v>
      </c>
      <c r="Z99">
        <f t="shared" si="1"/>
        <v>2.6464999999999999E-2</v>
      </c>
      <c r="AA99">
        <f t="shared" si="1"/>
        <v>1.4392500000000003E-2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45319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10.221399999999999</v>
      </c>
      <c r="E3">
        <f>GT_NG!P3</f>
        <v>-0.16612000000000002</v>
      </c>
      <c r="F3">
        <f>GT_Spot!P3</f>
        <v>0</v>
      </c>
      <c r="G3">
        <f>PPCL_NG!P3</f>
        <v>155</v>
      </c>
      <c r="H3">
        <f>PPCL_Spot!P3</f>
        <v>0</v>
      </c>
      <c r="I3">
        <f>Bawana_NG!P3</f>
        <v>134.60999999999999</v>
      </c>
      <c r="J3">
        <f>Bawana_RLNG!P3</f>
        <v>0</v>
      </c>
      <c r="K3">
        <f>Bawana_Spot!P3</f>
        <v>110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644.72234712355271</v>
      </c>
      <c r="P3" s="36">
        <v>117.48999999999998</v>
      </c>
      <c r="Q3" s="36">
        <v>38.08</v>
      </c>
      <c r="R3" s="38">
        <v>0</v>
      </c>
      <c r="S3" s="38">
        <v>0</v>
      </c>
      <c r="T3" s="37">
        <f>SUMPRODUCT(LTA!J3:AN3,LTA!J$101:AN$101,LTA!J$103:AN$103)</f>
        <v>31.509999999999998</v>
      </c>
      <c r="U3" s="37">
        <f>SUMPRODUCT(LTA!J3:AN3,LTA!J$102:AN$102,LTA!J$103:AN$103)</f>
        <v>72.64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0.38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13.162542270513116</v>
      </c>
      <c r="AD3">
        <f>SUM(B3:AB3,AI3:AT3)-AC3</f>
        <v>1051.2950848530397</v>
      </c>
      <c r="AE3">
        <f>'IDT-1'!B3</f>
        <v>0</v>
      </c>
      <c r="AF3" s="24"/>
      <c r="AG3">
        <f>SUM(AD3:AF3)</f>
        <v>1051.2950848530397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-32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10.221399999999999</v>
      </c>
      <c r="E4">
        <f>GT_NG!P4</f>
        <v>-0.16612000000000002</v>
      </c>
      <c r="F4">
        <f>GT_Spot!P4</f>
        <v>0</v>
      </c>
      <c r="G4">
        <f>PPCL_NG!P4</f>
        <v>155</v>
      </c>
      <c r="H4">
        <f>PPCL_Spot!P4</f>
        <v>0</v>
      </c>
      <c r="I4">
        <f>Bawana_NG!P4</f>
        <v>134.60999999999999</v>
      </c>
      <c r="J4">
        <f>Bawana_RLNG!P4</f>
        <v>0</v>
      </c>
      <c r="K4">
        <f>Bawana_Spot!P4</f>
        <v>110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644.72234712355271</v>
      </c>
      <c r="P4" s="36">
        <v>117.48999999999998</v>
      </c>
      <c r="Q4" s="36">
        <v>38.08</v>
      </c>
      <c r="R4" s="38">
        <v>0</v>
      </c>
      <c r="S4" s="38">
        <v>0</v>
      </c>
      <c r="T4" s="37">
        <f>SUMPRODUCT(LTA!J4:AN4,LTA!J$101:AN$101,LTA!J$103:AN$103)</f>
        <v>30.82</v>
      </c>
      <c r="U4" s="37">
        <f>SUMPRODUCT(LTA!J4:AN4,LTA!J$102:AN$102,LTA!J$103:AN$103)</f>
        <v>71.34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0.38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13.671038049456236</v>
      </c>
      <c r="AD4">
        <f t="shared" ref="AD4:AD67" si="1">SUM(B4:AB4,AI4:AT4)-AC4</f>
        <v>986.79658907409635</v>
      </c>
      <c r="AE4">
        <f>'IDT-1'!B4</f>
        <v>0</v>
      </c>
      <c r="AF4" s="24"/>
      <c r="AG4">
        <f t="shared" ref="AG4:AG67" si="2">SUM(AD4:AF4)</f>
        <v>986.79658907409635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-94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10.221399999999999</v>
      </c>
      <c r="E5">
        <f>GT_NG!P5</f>
        <v>-0.16612000000000002</v>
      </c>
      <c r="F5">
        <f>GT_Spot!P5</f>
        <v>0</v>
      </c>
      <c r="G5">
        <f>PPCL_NG!P5</f>
        <v>155</v>
      </c>
      <c r="H5">
        <f>PPCL_Spot!P5</f>
        <v>0</v>
      </c>
      <c r="I5">
        <f>Bawana_NG!P5</f>
        <v>134.60999999999999</v>
      </c>
      <c r="J5">
        <f>Bawana_RLNG!P5</f>
        <v>0</v>
      </c>
      <c r="K5">
        <f>Bawana_Spot!P5</f>
        <v>110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607.4270124580579</v>
      </c>
      <c r="P5" s="36">
        <v>60</v>
      </c>
      <c r="Q5" s="36">
        <v>14.42</v>
      </c>
      <c r="R5" s="38">
        <v>0</v>
      </c>
      <c r="S5" s="38">
        <v>0</v>
      </c>
      <c r="T5" s="37">
        <f>SUMPRODUCT(LTA!J5:AN5,LTA!J$101:AN$101,LTA!J$103:AN$103)</f>
        <v>30.45</v>
      </c>
      <c r="U5" s="37">
        <f>SUMPRODUCT(LTA!J5:AN5,LTA!J$102:AN$102,LTA!J$103:AN$103)</f>
        <v>62.24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0.38</v>
      </c>
      <c r="AB5" s="75">
        <f>-STOA!N5</f>
        <v>-218.02999999999997</v>
      </c>
      <c r="AC5">
        <f t="shared" si="0"/>
        <v>12.156049036571849</v>
      </c>
      <c r="AD5">
        <f t="shared" si="1"/>
        <v>912.39624342148636</v>
      </c>
      <c r="AE5">
        <f>'IDT-1'!B5</f>
        <v>0</v>
      </c>
      <c r="AF5" s="24"/>
      <c r="AG5">
        <f t="shared" si="2"/>
        <v>912.39624342148636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-42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10.221399999999999</v>
      </c>
      <c r="E6">
        <f>GT_NG!P6</f>
        <v>-0.16612000000000002</v>
      </c>
      <c r="F6">
        <f>GT_Spot!P6</f>
        <v>0</v>
      </c>
      <c r="G6">
        <f>PPCL_NG!P6</f>
        <v>155</v>
      </c>
      <c r="H6">
        <f>PPCL_Spot!P6</f>
        <v>0</v>
      </c>
      <c r="I6">
        <f>Bawana_NG!P6</f>
        <v>134.60999999999999</v>
      </c>
      <c r="J6">
        <f>Bawana_RLNG!P6</f>
        <v>0</v>
      </c>
      <c r="K6">
        <f>Bawana_Spot!P6</f>
        <v>110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607.4270124580579</v>
      </c>
      <c r="P6" s="36">
        <v>57.67</v>
      </c>
      <c r="Q6" s="36">
        <v>14.42</v>
      </c>
      <c r="R6" s="38">
        <v>0</v>
      </c>
      <c r="S6" s="38">
        <v>0</v>
      </c>
      <c r="T6" s="37">
        <f>SUMPRODUCT(LTA!J6:AN6,LTA!J$101:AN$101,LTA!J$103:AN$103)</f>
        <v>30.02</v>
      </c>
      <c r="U6" s="37">
        <f>SUMPRODUCT(LTA!J6:AN6,LTA!J$102:AN$102,LTA!J$103:AN$103)</f>
        <v>61.2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0.38</v>
      </c>
      <c r="AB6" s="75">
        <f>-STOA!N6</f>
        <v>-218.02999999999997</v>
      </c>
      <c r="AC6">
        <f t="shared" si="0"/>
        <v>12.40367724149319</v>
      </c>
      <c r="AD6">
        <f t="shared" si="1"/>
        <v>875.34861521656512</v>
      </c>
      <c r="AE6">
        <f>'IDT-1'!B6</f>
        <v>0</v>
      </c>
      <c r="AF6" s="24"/>
      <c r="AG6">
        <f t="shared" si="2"/>
        <v>875.34861521656512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-75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10.221399999999999</v>
      </c>
      <c r="E7">
        <f>GT_NG!P7</f>
        <v>-0.16612000000000002</v>
      </c>
      <c r="F7">
        <f>GT_Spot!P7</f>
        <v>0</v>
      </c>
      <c r="G7">
        <f>PPCL_NG!P7</f>
        <v>155</v>
      </c>
      <c r="H7">
        <f>PPCL_Spot!P7</f>
        <v>0</v>
      </c>
      <c r="I7">
        <f>Bawana_NG!P7</f>
        <v>134.60999999999999</v>
      </c>
      <c r="J7">
        <f>Bawana_RLNG!P7</f>
        <v>0</v>
      </c>
      <c r="K7">
        <f>Bawana_Spot!P7</f>
        <v>110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610.07679043287146</v>
      </c>
      <c r="P7" s="36">
        <v>57.67</v>
      </c>
      <c r="Q7" s="36">
        <v>14.42</v>
      </c>
      <c r="R7" s="38">
        <v>0</v>
      </c>
      <c r="S7" s="38">
        <v>0</v>
      </c>
      <c r="T7" s="37">
        <f>SUMPRODUCT(LTA!J7:AN7,LTA!J$101:AN$101,LTA!J$103:AN$103)</f>
        <v>30.68</v>
      </c>
      <c r="U7" s="37">
        <f>SUMPRODUCT(LTA!J7:AN7,LTA!J$102:AN$102,LTA!J$103:AN$103)</f>
        <v>61.21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-218.02999999999997</v>
      </c>
      <c r="AC7">
        <f t="shared" si="0"/>
        <v>12.431563376481625</v>
      </c>
      <c r="AD7">
        <f t="shared" si="1"/>
        <v>878.64050705639022</v>
      </c>
      <c r="AE7">
        <f>'IDT-1'!B7</f>
        <v>0</v>
      </c>
      <c r="AF7" s="24"/>
      <c r="AG7">
        <f t="shared" si="2"/>
        <v>878.64050705639022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-75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10.221399999999999</v>
      </c>
      <c r="E8">
        <f>GT_NG!P8</f>
        <v>-0.16612000000000002</v>
      </c>
      <c r="F8">
        <f>GT_Spot!P8</f>
        <v>0</v>
      </c>
      <c r="G8">
        <f>PPCL_NG!P8</f>
        <v>155</v>
      </c>
      <c r="H8">
        <f>PPCL_Spot!P8</f>
        <v>0</v>
      </c>
      <c r="I8">
        <f>Bawana_NG!P8</f>
        <v>134.60999999999999</v>
      </c>
      <c r="J8">
        <f>Bawana_RLNG!P8</f>
        <v>0</v>
      </c>
      <c r="K8">
        <f>Bawana_Spot!P8</f>
        <v>110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610.07679043287146</v>
      </c>
      <c r="P8" s="36">
        <v>57.67</v>
      </c>
      <c r="Q8" s="36">
        <v>14.42</v>
      </c>
      <c r="R8" s="38">
        <v>0</v>
      </c>
      <c r="S8" s="38">
        <v>0</v>
      </c>
      <c r="T8" s="37">
        <f>SUMPRODUCT(LTA!J8:AN8,LTA!J$101:AN$101,LTA!J$103:AN$103)</f>
        <v>32.26</v>
      </c>
      <c r="U8" s="37">
        <f>SUMPRODUCT(LTA!J8:AN8,LTA!J$102:AN$102,LTA!J$103:AN$103)</f>
        <v>60.98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-218.02999999999997</v>
      </c>
      <c r="AC8">
        <f t="shared" si="0"/>
        <v>12.680095792778516</v>
      </c>
      <c r="AD8">
        <f t="shared" si="1"/>
        <v>851.7419746400933</v>
      </c>
      <c r="AE8">
        <f>'IDT-1'!B8</f>
        <v>0</v>
      </c>
      <c r="AF8" s="24"/>
      <c r="AG8">
        <f t="shared" si="2"/>
        <v>851.7419746400933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-103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10.221399999999999</v>
      </c>
      <c r="E9">
        <f>GT_NG!P9</f>
        <v>-0.16612000000000002</v>
      </c>
      <c r="F9">
        <f>GT_Spot!P9</f>
        <v>0</v>
      </c>
      <c r="G9">
        <f>PPCL_NG!P9</f>
        <v>155</v>
      </c>
      <c r="H9">
        <f>PPCL_Spot!P9</f>
        <v>0</v>
      </c>
      <c r="I9">
        <f>Bawana_NG!P9</f>
        <v>134.60999999999999</v>
      </c>
      <c r="J9">
        <f>Bawana_RLNG!P9</f>
        <v>0</v>
      </c>
      <c r="K9">
        <f>Bawana_Spot!P9</f>
        <v>110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570.70176003873598</v>
      </c>
      <c r="P9" s="36">
        <v>57.67</v>
      </c>
      <c r="Q9" s="36">
        <v>14.42</v>
      </c>
      <c r="R9" s="38">
        <v>0</v>
      </c>
      <c r="S9" s="38">
        <v>0</v>
      </c>
      <c r="T9" s="37">
        <f>SUMPRODUCT(LTA!J9:AN9,LTA!J$101:AN$101,LTA!J$103:AN$103)</f>
        <v>31.419999999999998</v>
      </c>
      <c r="U9" s="37">
        <f>SUMPRODUCT(LTA!J9:AN9,LTA!J$102:AN$102,LTA!J$103:AN$103)</f>
        <v>60.69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-218.02999999999997</v>
      </c>
      <c r="AC9">
        <f t="shared" si="0"/>
        <v>12.238199644769113</v>
      </c>
      <c r="AD9">
        <f t="shared" si="1"/>
        <v>823.67884039396722</v>
      </c>
      <c r="AE9">
        <f>'IDT-1'!B9</f>
        <v>0</v>
      </c>
      <c r="AF9" s="24"/>
      <c r="AG9">
        <f t="shared" si="2"/>
        <v>823.67884039396722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-91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10.221399999999999</v>
      </c>
      <c r="E10">
        <f>GT_NG!P10</f>
        <v>-0.16612000000000002</v>
      </c>
      <c r="F10">
        <f>GT_Spot!P10</f>
        <v>0</v>
      </c>
      <c r="G10">
        <f>PPCL_NG!P10</f>
        <v>155</v>
      </c>
      <c r="H10">
        <f>PPCL_Spot!P10</f>
        <v>0</v>
      </c>
      <c r="I10">
        <f>Bawana_NG!P10</f>
        <v>134.60999999999999</v>
      </c>
      <c r="J10">
        <f>Bawana_RLNG!P10</f>
        <v>0</v>
      </c>
      <c r="K10">
        <f>Bawana_Spot!P10</f>
        <v>110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570.70176003873598</v>
      </c>
      <c r="P10" s="36">
        <v>57.67</v>
      </c>
      <c r="Q10" s="36">
        <v>14.42</v>
      </c>
      <c r="R10" s="38">
        <v>0</v>
      </c>
      <c r="S10" s="38">
        <v>0</v>
      </c>
      <c r="T10" s="37">
        <f>SUMPRODUCT(LTA!J10:AN10,LTA!J$101:AN$101,LTA!J$103:AN$103)</f>
        <v>29.7</v>
      </c>
      <c r="U10" s="37">
        <f>SUMPRODUCT(LTA!J10:AN10,LTA!J$102:AN$102,LTA!J$103:AN$103)</f>
        <v>60.300000000000004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-218.02999999999997</v>
      </c>
      <c r="AC10">
        <f t="shared" si="0"/>
        <v>12.389898799266893</v>
      </c>
      <c r="AD10">
        <f t="shared" si="1"/>
        <v>801.41714123946929</v>
      </c>
      <c r="AE10">
        <f>'IDT-1'!B10</f>
        <v>0</v>
      </c>
      <c r="AF10" s="24"/>
      <c r="AG10">
        <f t="shared" si="2"/>
        <v>801.41714123946929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-111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10.221399999999999</v>
      </c>
      <c r="E11">
        <f>GT_NG!P11</f>
        <v>-0.16612000000000002</v>
      </c>
      <c r="F11">
        <f>GT_Spot!P11</f>
        <v>0</v>
      </c>
      <c r="G11">
        <f>PPCL_NG!P11</f>
        <v>155</v>
      </c>
      <c r="H11">
        <f>PPCL_Spot!P11</f>
        <v>0</v>
      </c>
      <c r="I11">
        <f>Bawana_NG!P11</f>
        <v>134.60999999999999</v>
      </c>
      <c r="J11">
        <f>Bawana_RLNG!P11</f>
        <v>0</v>
      </c>
      <c r="K11">
        <f>Bawana_Spot!P11</f>
        <v>110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549.66934675568916</v>
      </c>
      <c r="P11" s="36">
        <v>57.67</v>
      </c>
      <c r="Q11" s="36">
        <v>14.42</v>
      </c>
      <c r="R11" s="38">
        <v>0</v>
      </c>
      <c r="S11" s="38">
        <v>0</v>
      </c>
      <c r="T11" s="37">
        <f>SUMPRODUCT(LTA!J11:AN11,LTA!J$101:AN$101,LTA!J$103:AN$103)</f>
        <v>24.020000000000003</v>
      </c>
      <c r="U11" s="37">
        <f>SUMPRODUCT(LTA!J11:AN11,LTA!J$102:AN$102,LTA!J$103:AN$103)</f>
        <v>60.17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0.38</v>
      </c>
      <c r="AB11" s="75">
        <f>-STOA!N11</f>
        <v>-218.02999999999997</v>
      </c>
      <c r="AC11">
        <f t="shared" si="0"/>
        <v>12.05429747726574</v>
      </c>
      <c r="AD11">
        <f t="shared" si="1"/>
        <v>787.91032927842355</v>
      </c>
      <c r="AE11">
        <f>'IDT-1'!B11</f>
        <v>0</v>
      </c>
      <c r="AF11" s="24"/>
      <c r="AG11">
        <f t="shared" si="2"/>
        <v>787.91032927842355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-98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9.8041999999999998</v>
      </c>
      <c r="E12">
        <f>GT_NG!P12</f>
        <v>-0.16612000000000002</v>
      </c>
      <c r="F12">
        <f>GT_Spot!P12</f>
        <v>0</v>
      </c>
      <c r="G12">
        <f>PPCL_NG!P12</f>
        <v>155</v>
      </c>
      <c r="H12">
        <f>PPCL_Spot!P12</f>
        <v>0</v>
      </c>
      <c r="I12">
        <f>Bawana_NG!P12</f>
        <v>134.60999999999999</v>
      </c>
      <c r="J12">
        <f>Bawana_RLNG!P12</f>
        <v>0</v>
      </c>
      <c r="K12">
        <f>Bawana_Spot!P12</f>
        <v>110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549.66934675568916</v>
      </c>
      <c r="P12" s="36">
        <v>57.67</v>
      </c>
      <c r="Q12" s="36">
        <v>14.42</v>
      </c>
      <c r="R12" s="38">
        <v>0</v>
      </c>
      <c r="S12" s="38">
        <v>0</v>
      </c>
      <c r="T12" s="37">
        <f>SUMPRODUCT(LTA!J12:AN12,LTA!J$101:AN$101,LTA!J$103:AN$103)</f>
        <v>23.71</v>
      </c>
      <c r="U12" s="37">
        <f>SUMPRODUCT(LTA!J12:AN12,LTA!J$102:AN$102,LTA!J$103:AN$103)</f>
        <v>59.75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0.38</v>
      </c>
      <c r="AB12" s="75">
        <f>-STOA!N12</f>
        <v>-218.02999999999997</v>
      </c>
      <c r="AC12">
        <f t="shared" si="0"/>
        <v>12.129372574514631</v>
      </c>
      <c r="AD12">
        <f t="shared" si="1"/>
        <v>776.68805418117461</v>
      </c>
      <c r="AE12">
        <f>'IDT-1'!B12</f>
        <v>0</v>
      </c>
      <c r="AF12" s="24"/>
      <c r="AG12">
        <f t="shared" si="2"/>
        <v>776.68805418117461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-108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9.8041999999999998</v>
      </c>
      <c r="E13">
        <f>GT_NG!P13</f>
        <v>-0.16612000000000002</v>
      </c>
      <c r="F13">
        <f>GT_Spot!P13</f>
        <v>0</v>
      </c>
      <c r="G13">
        <f>PPCL_NG!P13</f>
        <v>155</v>
      </c>
      <c r="H13">
        <f>PPCL_Spot!P13</f>
        <v>0</v>
      </c>
      <c r="I13">
        <f>Bawana_NG!P13</f>
        <v>134.60999999999999</v>
      </c>
      <c r="J13">
        <f>Bawana_RLNG!P13</f>
        <v>0</v>
      </c>
      <c r="K13">
        <f>Bawana_Spot!P13</f>
        <v>110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546.69510585800901</v>
      </c>
      <c r="P13" s="36">
        <v>57.67</v>
      </c>
      <c r="Q13" s="36">
        <v>14.42</v>
      </c>
      <c r="R13" s="38">
        <v>0</v>
      </c>
      <c r="S13" s="38">
        <v>0</v>
      </c>
      <c r="T13" s="37">
        <f>SUMPRODUCT(LTA!J13:AN13,LTA!J$101:AN$101,LTA!J$103:AN$103)</f>
        <v>23.45</v>
      </c>
      <c r="U13" s="37">
        <f>SUMPRODUCT(LTA!J13:AN13,LTA!J$102:AN$102,LTA!J$103:AN$103)</f>
        <v>56.98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0.38</v>
      </c>
      <c r="AB13" s="75">
        <f>-STOA!N13</f>
        <v>-218.02999999999997</v>
      </c>
      <c r="AC13">
        <f t="shared" si="0"/>
        <v>12.061994635524339</v>
      </c>
      <c r="AD13">
        <f t="shared" si="1"/>
        <v>772.75119122248475</v>
      </c>
      <c r="AE13">
        <f>'IDT-1'!B13</f>
        <v>0</v>
      </c>
      <c r="AF13" s="24"/>
      <c r="AG13">
        <f t="shared" si="2"/>
        <v>772.75119122248475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-106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9.8041999999999998</v>
      </c>
      <c r="E14">
        <f>GT_NG!P14</f>
        <v>-0.16612000000000002</v>
      </c>
      <c r="F14">
        <f>GT_Spot!P14</f>
        <v>0</v>
      </c>
      <c r="G14">
        <f>PPCL_NG!P14</f>
        <v>155</v>
      </c>
      <c r="H14">
        <f>PPCL_Spot!P14</f>
        <v>0</v>
      </c>
      <c r="I14">
        <f>Bawana_NG!P14</f>
        <v>134.60999999999999</v>
      </c>
      <c r="J14">
        <f>Bawana_RLNG!P14</f>
        <v>0</v>
      </c>
      <c r="K14">
        <f>Bawana_Spot!P14</f>
        <v>110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546.97475743871553</v>
      </c>
      <c r="P14" s="36">
        <v>57.67</v>
      </c>
      <c r="Q14" s="36">
        <v>14.42</v>
      </c>
      <c r="R14" s="38">
        <v>0</v>
      </c>
      <c r="S14" s="38">
        <v>0</v>
      </c>
      <c r="T14" s="37">
        <f>SUMPRODUCT(LTA!J14:AN14,LTA!J$101:AN$101,LTA!J$103:AN$103)</f>
        <v>23.169999999999998</v>
      </c>
      <c r="U14" s="37">
        <f>SUMPRODUCT(LTA!J14:AN14,LTA!J$102:AN$102,LTA!J$103:AN$103)</f>
        <v>56.73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0.38</v>
      </c>
      <c r="AB14" s="75">
        <f>-STOA!N14</f>
        <v>-218.02999999999997</v>
      </c>
      <c r="AC14">
        <f t="shared" si="0"/>
        <v>12.153074443776054</v>
      </c>
      <c r="AD14">
        <f t="shared" si="1"/>
        <v>761.40976299493957</v>
      </c>
      <c r="AE14">
        <f>'IDT-1'!B14</f>
        <v>0</v>
      </c>
      <c r="AF14" s="24"/>
      <c r="AG14">
        <f t="shared" si="2"/>
        <v>761.40976299493957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-117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9.8041999999999998</v>
      </c>
      <c r="E15">
        <f>GT_NG!P15</f>
        <v>-0.16612000000000002</v>
      </c>
      <c r="F15">
        <f>GT_Spot!P15</f>
        <v>0</v>
      </c>
      <c r="G15">
        <f>PPCL_NG!P15</f>
        <v>155</v>
      </c>
      <c r="H15">
        <f>PPCL_Spot!P15</f>
        <v>0</v>
      </c>
      <c r="I15">
        <f>Bawana_NG!P15</f>
        <v>134.60999999999999</v>
      </c>
      <c r="J15">
        <f>Bawana_RLNG!P15</f>
        <v>0</v>
      </c>
      <c r="K15">
        <f>Bawana_Spot!P15</f>
        <v>110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557.22864653518286</v>
      </c>
      <c r="P15" s="36">
        <v>57.67</v>
      </c>
      <c r="Q15" s="36">
        <v>14.42</v>
      </c>
      <c r="R15" s="38">
        <v>0</v>
      </c>
      <c r="S15" s="38">
        <v>0</v>
      </c>
      <c r="T15" s="37">
        <f>SUMPRODUCT(LTA!J15:AN15,LTA!J$101:AN$101,LTA!J$103:AN$103)</f>
        <v>20.72</v>
      </c>
      <c r="U15" s="37">
        <f>SUMPRODUCT(LTA!J15:AN15,LTA!J$102:AN$102,LTA!J$103:AN$103)</f>
        <v>56.6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0.38</v>
      </c>
      <c r="AB15" s="75">
        <f>-STOA!N15</f>
        <v>-218.02999999999997</v>
      </c>
      <c r="AC15">
        <f t="shared" si="0"/>
        <v>12.353073635784606</v>
      </c>
      <c r="AD15">
        <f t="shared" si="1"/>
        <v>752.88365289939827</v>
      </c>
      <c r="AE15">
        <f>'IDT-1'!B15</f>
        <v>0</v>
      </c>
      <c r="AF15" s="24"/>
      <c r="AG15">
        <f t="shared" si="2"/>
        <v>752.88365289939827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-133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9.8041999999999998</v>
      </c>
      <c r="E16">
        <f>GT_NG!P16</f>
        <v>-0.16612000000000002</v>
      </c>
      <c r="F16">
        <f>GT_Spot!P16</f>
        <v>0</v>
      </c>
      <c r="G16">
        <f>PPCL_NG!P16</f>
        <v>155</v>
      </c>
      <c r="H16">
        <f>PPCL_Spot!P16</f>
        <v>0</v>
      </c>
      <c r="I16">
        <f>Bawana_NG!P16</f>
        <v>134.60999999999999</v>
      </c>
      <c r="J16">
        <f>Bawana_RLNG!P16</f>
        <v>0</v>
      </c>
      <c r="K16">
        <f>Bawana_Spot!P16</f>
        <v>110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558.81870225507578</v>
      </c>
      <c r="P16" s="36">
        <v>57.67</v>
      </c>
      <c r="Q16" s="36">
        <v>14.42</v>
      </c>
      <c r="R16" s="38">
        <v>0</v>
      </c>
      <c r="S16" s="38">
        <v>0</v>
      </c>
      <c r="T16" s="37">
        <f>SUMPRODUCT(LTA!J16:AN16,LTA!J$101:AN$101,LTA!J$103:AN$103)</f>
        <v>19.869999999999997</v>
      </c>
      <c r="U16" s="37">
        <f>SUMPRODUCT(LTA!J16:AN16,LTA!J$102:AN$102,LTA!J$103:AN$103)</f>
        <v>56.27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0.38</v>
      </c>
      <c r="AB16" s="75">
        <f>-STOA!N16</f>
        <v>-218.02999999999997</v>
      </c>
      <c r="AC16">
        <f t="shared" si="0"/>
        <v>12.390402734731262</v>
      </c>
      <c r="AD16">
        <f t="shared" si="1"/>
        <v>749.25637952034447</v>
      </c>
      <c r="AE16">
        <f>'IDT-1'!B16</f>
        <v>0</v>
      </c>
      <c r="AF16" s="24"/>
      <c r="AG16">
        <f t="shared" si="2"/>
        <v>749.25637952034447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-137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9.8041999999999998</v>
      </c>
      <c r="E17">
        <f>GT_NG!P17</f>
        <v>-0.16612000000000002</v>
      </c>
      <c r="F17">
        <f>GT_Spot!P17</f>
        <v>0</v>
      </c>
      <c r="G17">
        <f>PPCL_NG!P17</f>
        <v>155</v>
      </c>
      <c r="H17">
        <f>PPCL_Spot!P17</f>
        <v>0</v>
      </c>
      <c r="I17">
        <f>Bawana_NG!P17</f>
        <v>134.60999999999999</v>
      </c>
      <c r="J17">
        <f>Bawana_RLNG!P17</f>
        <v>0</v>
      </c>
      <c r="K17">
        <f>Bawana_Spot!P17</f>
        <v>110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549.03089868723157</v>
      </c>
      <c r="P17" s="36">
        <v>57.67</v>
      </c>
      <c r="Q17" s="36">
        <v>14.42</v>
      </c>
      <c r="R17" s="38">
        <v>0</v>
      </c>
      <c r="S17" s="38">
        <v>0</v>
      </c>
      <c r="T17" s="37">
        <f>SUMPRODUCT(LTA!J17:AN17,LTA!J$101:AN$101,LTA!J$103:AN$103)</f>
        <v>19.21</v>
      </c>
      <c r="U17" s="37">
        <f>SUMPRODUCT(LTA!J17:AN17,LTA!J$102:AN$102,LTA!J$103:AN$103)</f>
        <v>55.97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0.38</v>
      </c>
      <c r="AB17" s="75">
        <f>-STOA!N17</f>
        <v>-218.02999999999997</v>
      </c>
      <c r="AC17">
        <f t="shared" si="0"/>
        <v>12.206938449787591</v>
      </c>
      <c r="AD17">
        <f t="shared" si="1"/>
        <v>749.69204023744408</v>
      </c>
      <c r="AE17">
        <f>'IDT-1'!B17</f>
        <v>0</v>
      </c>
      <c r="AF17" s="24"/>
      <c r="AG17">
        <f t="shared" si="2"/>
        <v>749.69204023744408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-126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9.8041999999999998</v>
      </c>
      <c r="E18">
        <f>GT_NG!P18</f>
        <v>-0.16612000000000002</v>
      </c>
      <c r="F18">
        <f>GT_Spot!P18</f>
        <v>0</v>
      </c>
      <c r="G18">
        <f>PPCL_NG!P18</f>
        <v>155</v>
      </c>
      <c r="H18">
        <f>PPCL_Spot!P18</f>
        <v>0</v>
      </c>
      <c r="I18">
        <f>Bawana_NG!P18</f>
        <v>134.60999999999999</v>
      </c>
      <c r="J18">
        <f>Bawana_RLNG!P18</f>
        <v>0</v>
      </c>
      <c r="K18">
        <f>Bawana_Spot!P18</f>
        <v>110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546.69510585800901</v>
      </c>
      <c r="P18" s="36">
        <v>57.67</v>
      </c>
      <c r="Q18" s="36">
        <v>14.42</v>
      </c>
      <c r="R18" s="38">
        <v>0</v>
      </c>
      <c r="S18" s="38">
        <v>0</v>
      </c>
      <c r="T18" s="37">
        <f>SUMPRODUCT(LTA!J18:AN18,LTA!J$101:AN$101,LTA!J$103:AN$103)</f>
        <v>18.439999999999998</v>
      </c>
      <c r="U18" s="37">
        <f>SUMPRODUCT(LTA!J18:AN18,LTA!J$102:AN$102,LTA!J$103:AN$103)</f>
        <v>55.69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0.38</v>
      </c>
      <c r="AB18" s="75">
        <f>-STOA!N18</f>
        <v>-218.02999999999997</v>
      </c>
      <c r="AC18">
        <f t="shared" si="0"/>
        <v>12.144613159122565</v>
      </c>
      <c r="AD18">
        <f t="shared" si="1"/>
        <v>750.36857269888662</v>
      </c>
      <c r="AE18">
        <f>'IDT-1'!B18</f>
        <v>0</v>
      </c>
      <c r="AF18" s="24"/>
      <c r="AG18">
        <f t="shared" si="2"/>
        <v>750.36857269888662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-122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9.8041999999999998</v>
      </c>
      <c r="E19">
        <f>GT_NG!P19</f>
        <v>-0.16612000000000002</v>
      </c>
      <c r="F19">
        <f>GT_Spot!P19</f>
        <v>0</v>
      </c>
      <c r="G19">
        <f>PPCL_NG!P19</f>
        <v>155</v>
      </c>
      <c r="H19">
        <f>PPCL_Spot!P19</f>
        <v>0</v>
      </c>
      <c r="I19">
        <f>Bawana_NG!P19</f>
        <v>134.60999999999999</v>
      </c>
      <c r="J19">
        <f>Bawana_RLNG!P19</f>
        <v>0</v>
      </c>
      <c r="K19">
        <f>Bawana_Spot!P19</f>
        <v>110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546.69510585800901</v>
      </c>
      <c r="P19" s="36">
        <v>57.67</v>
      </c>
      <c r="Q19" s="36">
        <v>14.42</v>
      </c>
      <c r="R19" s="38">
        <v>0</v>
      </c>
      <c r="S19" s="38">
        <v>0</v>
      </c>
      <c r="T19" s="37">
        <f>SUMPRODUCT(LTA!J19:AN19,LTA!J$101:AN$101,LTA!J$103:AN$103)</f>
        <v>17.869999999999997</v>
      </c>
      <c r="U19" s="37">
        <f>SUMPRODUCT(LTA!J19:AN19,LTA!J$102:AN$102,LTA!J$103:AN$103)</f>
        <v>57.49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-218.02999999999997</v>
      </c>
      <c r="AC19">
        <f t="shared" si="0"/>
        <v>12.078704739598562</v>
      </c>
      <c r="AD19">
        <f t="shared" si="1"/>
        <v>760.66448111841032</v>
      </c>
      <c r="AE19">
        <f>'IDT-1'!B19</f>
        <v>0</v>
      </c>
      <c r="AF19" s="24"/>
      <c r="AG19">
        <f t="shared" si="2"/>
        <v>760.66448111841032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-113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9.8041999999999998</v>
      </c>
      <c r="E20">
        <f>GT_NG!P20</f>
        <v>-0.16612000000000002</v>
      </c>
      <c r="F20">
        <f>GT_Spot!P20</f>
        <v>0</v>
      </c>
      <c r="G20">
        <f>PPCL_NG!P20</f>
        <v>155</v>
      </c>
      <c r="H20">
        <f>PPCL_Spot!P20</f>
        <v>0</v>
      </c>
      <c r="I20">
        <f>Bawana_NG!P20</f>
        <v>134.60999999999999</v>
      </c>
      <c r="J20">
        <f>Bawana_RLNG!P20</f>
        <v>0</v>
      </c>
      <c r="K20">
        <f>Bawana_Spot!P20</f>
        <v>110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546.69510585800901</v>
      </c>
      <c r="P20" s="36">
        <v>57.67</v>
      </c>
      <c r="Q20" s="36">
        <v>14.42</v>
      </c>
      <c r="R20" s="38">
        <v>0</v>
      </c>
      <c r="S20" s="38">
        <v>0</v>
      </c>
      <c r="T20" s="37">
        <f>SUMPRODUCT(LTA!J20:AN20,LTA!J$101:AN$101,LTA!J$103:AN$103)</f>
        <v>17.329999999999998</v>
      </c>
      <c r="U20" s="37">
        <f>SUMPRODUCT(LTA!J20:AN20,LTA!J$102:AN$102,LTA!J$103:AN$103)</f>
        <v>57.4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-218.02999999999997</v>
      </c>
      <c r="AC20">
        <f t="shared" si="0"/>
        <v>11.92093190055056</v>
      </c>
      <c r="AD20">
        <f t="shared" si="1"/>
        <v>778.19225395745843</v>
      </c>
      <c r="AE20">
        <f>'IDT-1'!B20</f>
        <v>0</v>
      </c>
      <c r="AF20" s="24"/>
      <c r="AG20">
        <f t="shared" si="2"/>
        <v>778.19225395745843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-95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9.8041999999999998</v>
      </c>
      <c r="E21">
        <f>GT_NG!P21</f>
        <v>-0.16612000000000002</v>
      </c>
      <c r="F21">
        <f>GT_Spot!P21</f>
        <v>0</v>
      </c>
      <c r="G21">
        <f>PPCL_NG!P21</f>
        <v>155</v>
      </c>
      <c r="H21">
        <f>PPCL_Spot!P21</f>
        <v>0</v>
      </c>
      <c r="I21">
        <f>Bawana_NG!P21</f>
        <v>134.60999999999999</v>
      </c>
      <c r="J21">
        <f>Bawana_RLNG!P21</f>
        <v>0</v>
      </c>
      <c r="K21">
        <f>Bawana_Spot!P21</f>
        <v>110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607.44680675935308</v>
      </c>
      <c r="P21" s="36">
        <v>57.67</v>
      </c>
      <c r="Q21" s="36">
        <v>14.42</v>
      </c>
      <c r="R21" s="38">
        <v>0</v>
      </c>
      <c r="S21" s="38">
        <v>0</v>
      </c>
      <c r="T21" s="37">
        <f>SUMPRODUCT(LTA!J21:AN21,LTA!J$101:AN$101,LTA!J$103:AN$103)</f>
        <v>17.329999999999998</v>
      </c>
      <c r="U21" s="37">
        <f>SUMPRODUCT(LTA!J21:AN21,LTA!J$102:AN$102,LTA!J$103:AN$103)</f>
        <v>57.050000000000004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-218.02999999999997</v>
      </c>
      <c r="AC21">
        <f t="shared" si="0"/>
        <v>12.775623654842303</v>
      </c>
      <c r="AD21">
        <f t="shared" si="1"/>
        <v>796.73926310451088</v>
      </c>
      <c r="AE21">
        <f>'IDT-1'!B21</f>
        <v>0</v>
      </c>
      <c r="AF21" s="24"/>
      <c r="AG21">
        <f t="shared" si="2"/>
        <v>796.73926310451088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-136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9.8041999999999998</v>
      </c>
      <c r="E22">
        <f>GT_NG!P22</f>
        <v>-0.16612000000000002</v>
      </c>
      <c r="F22">
        <f>GT_Spot!P22</f>
        <v>0</v>
      </c>
      <c r="G22">
        <f>PPCL_NG!P22</f>
        <v>155</v>
      </c>
      <c r="H22">
        <f>PPCL_Spot!P22</f>
        <v>0</v>
      </c>
      <c r="I22">
        <f>Bawana_NG!P22</f>
        <v>134.60999999999999</v>
      </c>
      <c r="J22">
        <f>Bawana_RLNG!P22</f>
        <v>0</v>
      </c>
      <c r="K22">
        <f>Bawana_Spot!P22</f>
        <v>110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617.31107369935307</v>
      </c>
      <c r="P22" s="36">
        <v>57.67</v>
      </c>
      <c r="Q22" s="36">
        <v>14.42</v>
      </c>
      <c r="R22" s="38">
        <v>0</v>
      </c>
      <c r="S22" s="38">
        <v>0</v>
      </c>
      <c r="T22" s="37">
        <f>SUMPRODUCT(LTA!J22:AN22,LTA!J$101:AN$101,LTA!J$103:AN$103)</f>
        <v>17.329999999999998</v>
      </c>
      <c r="U22" s="37">
        <f>SUMPRODUCT(LTA!J22:AN22,LTA!J$102:AN$102,LTA!J$103:AN$103)</f>
        <v>56.85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-218.02999999999997</v>
      </c>
      <c r="AC22">
        <f t="shared" si="0"/>
        <v>12.763620762164521</v>
      </c>
      <c r="AD22">
        <f t="shared" si="1"/>
        <v>817.41553293718857</v>
      </c>
      <c r="AE22">
        <f>'IDT-1'!B22</f>
        <v>0</v>
      </c>
      <c r="AF22" s="24"/>
      <c r="AG22">
        <f t="shared" si="2"/>
        <v>817.41553293718857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-125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9.8041999999999998</v>
      </c>
      <c r="E23">
        <f>GT_NG!P23</f>
        <v>-0.16612000000000002</v>
      </c>
      <c r="F23">
        <f>GT_Spot!P23</f>
        <v>0</v>
      </c>
      <c r="G23">
        <f>PPCL_NG!P23</f>
        <v>155</v>
      </c>
      <c r="H23">
        <f>PPCL_Spot!P23</f>
        <v>0</v>
      </c>
      <c r="I23">
        <f>Bawana_NG!P23</f>
        <v>134.60999999999999</v>
      </c>
      <c r="J23">
        <f>Bawana_RLNG!P23</f>
        <v>0</v>
      </c>
      <c r="K23">
        <f>Bawana_Spot!P23</f>
        <v>110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617.31107369935307</v>
      </c>
      <c r="P23" s="36">
        <v>57.67</v>
      </c>
      <c r="Q23" s="36">
        <v>14.42</v>
      </c>
      <c r="R23" s="38">
        <v>0</v>
      </c>
      <c r="S23" s="38">
        <v>0</v>
      </c>
      <c r="T23" s="37">
        <f>SUMPRODUCT(LTA!J23:AN23,LTA!J$101:AN$101,LTA!J$103:AN$103)</f>
        <v>17.329999999999998</v>
      </c>
      <c r="U23" s="37">
        <f>SUMPRODUCT(LTA!J23:AN23,LTA!J$102:AN$102,LTA!J$103:AN$103)</f>
        <v>56.79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0.43</v>
      </c>
      <c r="AB23" s="75">
        <f>-STOA!N23</f>
        <v>-218.02999999999997</v>
      </c>
      <c r="AC23">
        <f t="shared" si="0"/>
        <v>12.50093087269296</v>
      </c>
      <c r="AD23">
        <f t="shared" si="1"/>
        <v>848.6682228266601</v>
      </c>
      <c r="AE23">
        <f>'IDT-1'!B23</f>
        <v>0</v>
      </c>
      <c r="AF23" s="24"/>
      <c r="AG23">
        <f t="shared" si="2"/>
        <v>848.6682228266601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-94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9.8041999999999998</v>
      </c>
      <c r="E24">
        <f>GT_NG!P24</f>
        <v>-0.16612000000000002</v>
      </c>
      <c r="F24">
        <f>GT_Spot!P24</f>
        <v>0</v>
      </c>
      <c r="G24">
        <f>PPCL_NG!P24</f>
        <v>155</v>
      </c>
      <c r="H24">
        <f>PPCL_Spot!P24</f>
        <v>0</v>
      </c>
      <c r="I24">
        <f>Bawana_NG!P24</f>
        <v>134.60999999999999</v>
      </c>
      <c r="J24">
        <f>Bawana_RLNG!P24</f>
        <v>0</v>
      </c>
      <c r="K24">
        <f>Bawana_Spot!P24</f>
        <v>110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617.31635343774678</v>
      </c>
      <c r="P24" s="36">
        <v>57.673434782608695</v>
      </c>
      <c r="Q24" s="36">
        <v>14.417305680119579</v>
      </c>
      <c r="R24" s="38">
        <v>0</v>
      </c>
      <c r="S24" s="38">
        <v>0</v>
      </c>
      <c r="T24" s="37">
        <f>SUMPRODUCT(LTA!J24:AN24,LTA!J$101:AN$101,LTA!J$103:AN$103)</f>
        <v>17.329999999999998</v>
      </c>
      <c r="U24" s="37">
        <f>SUMPRODUCT(LTA!J24:AN24,LTA!J$102:AN$102,LTA!J$103:AN$103)</f>
        <v>56.43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0.43</v>
      </c>
      <c r="AB24" s="75">
        <f>-STOA!N24</f>
        <v>-218.02999999999997</v>
      </c>
      <c r="AC24">
        <f t="shared" si="0"/>
        <v>12.150639975661933</v>
      </c>
      <c r="AD24">
        <f t="shared" si="1"/>
        <v>889.66453392481299</v>
      </c>
      <c r="AE24">
        <f>'IDT-1'!B24</f>
        <v>0</v>
      </c>
      <c r="AF24" s="24"/>
      <c r="AG24">
        <f t="shared" si="2"/>
        <v>889.66453392481299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-53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9.8041999999999998</v>
      </c>
      <c r="E25">
        <f>GT_NG!P25</f>
        <v>-0.16612000000000002</v>
      </c>
      <c r="F25">
        <f>GT_Spot!P25</f>
        <v>0</v>
      </c>
      <c r="G25">
        <f>PPCL_NG!P25</f>
        <v>155</v>
      </c>
      <c r="H25">
        <f>PPCL_Spot!P25</f>
        <v>0</v>
      </c>
      <c r="I25">
        <f>Bawana_NG!P25</f>
        <v>134.60999999999999</v>
      </c>
      <c r="J25">
        <f>Bawana_RLNG!P25</f>
        <v>0</v>
      </c>
      <c r="K25">
        <f>Bawana_Spot!P25</f>
        <v>110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667.4817601619302</v>
      </c>
      <c r="P25" s="36">
        <v>111.42</v>
      </c>
      <c r="Q25" s="36">
        <v>14.417305680119579</v>
      </c>
      <c r="R25" s="38">
        <v>0</v>
      </c>
      <c r="S25" s="38">
        <v>0</v>
      </c>
      <c r="T25" s="37">
        <f>SUMPRODUCT(LTA!J25:AN25,LTA!J$101:AN$101,LTA!J$103:AN$103)</f>
        <v>17.329999999999998</v>
      </c>
      <c r="U25" s="37">
        <f>SUMPRODUCT(LTA!J25:AN25,LTA!J$102:AN$102,LTA!J$103:AN$103)</f>
        <v>56.66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0.43</v>
      </c>
      <c r="AB25" s="75">
        <f>-STOA!N25</f>
        <v>-218.02999999999997</v>
      </c>
      <c r="AC25">
        <f t="shared" si="0"/>
        <v>13.49134621484006</v>
      </c>
      <c r="AD25">
        <f t="shared" si="1"/>
        <v>937.46579962720978</v>
      </c>
      <c r="AE25">
        <f>'IDT-1'!B25</f>
        <v>0</v>
      </c>
      <c r="AF25" s="24"/>
      <c r="AG25">
        <f t="shared" si="2"/>
        <v>937.46579962720978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-108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9.8041999999999998</v>
      </c>
      <c r="E26">
        <f>GT_NG!P26</f>
        <v>-0.16612000000000002</v>
      </c>
      <c r="F26">
        <f>GT_Spot!P26</f>
        <v>0</v>
      </c>
      <c r="G26">
        <f>PPCL_NG!P26</f>
        <v>155</v>
      </c>
      <c r="H26">
        <f>PPCL_Spot!P26</f>
        <v>0</v>
      </c>
      <c r="I26">
        <f>Bawana_NG!P26</f>
        <v>134.60999999999999</v>
      </c>
      <c r="J26">
        <f>Bawana_RLNG!P26</f>
        <v>0</v>
      </c>
      <c r="K26">
        <f>Bawana_Spot!P26</f>
        <v>110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677.73478932067781</v>
      </c>
      <c r="P26" s="36">
        <v>117.48999999999998</v>
      </c>
      <c r="Q26" s="36">
        <v>14.417305680119579</v>
      </c>
      <c r="R26" s="38">
        <v>0</v>
      </c>
      <c r="S26" s="38">
        <v>0</v>
      </c>
      <c r="T26" s="37">
        <f>SUMPRODUCT(LTA!J26:AN26,LTA!J$101:AN$101,LTA!J$103:AN$103)</f>
        <v>17.329999999999998</v>
      </c>
      <c r="U26" s="37">
        <f>SUMPRODUCT(LTA!J26:AN26,LTA!J$102:AN$102,LTA!J$103:AN$103)</f>
        <v>56.75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0.43</v>
      </c>
      <c r="AB26" s="75">
        <f>-STOA!N26</f>
        <v>-218.02999999999997</v>
      </c>
      <c r="AC26">
        <f t="shared" si="0"/>
        <v>13.383552085751756</v>
      </c>
      <c r="AD26">
        <f t="shared" si="1"/>
        <v>982.9866229150457</v>
      </c>
      <c r="AE26">
        <f>'IDT-1'!B26</f>
        <v>0</v>
      </c>
      <c r="AF26" s="24"/>
      <c r="AG26">
        <f t="shared" si="2"/>
        <v>982.9866229150457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-79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9.8041999999999998</v>
      </c>
      <c r="E27">
        <f>GT_NG!P27</f>
        <v>-0.16612000000000002</v>
      </c>
      <c r="F27">
        <f>GT_Spot!P27</f>
        <v>0</v>
      </c>
      <c r="G27">
        <f>PPCL_NG!P27</f>
        <v>155</v>
      </c>
      <c r="H27">
        <f>PPCL_Spot!P27</f>
        <v>0</v>
      </c>
      <c r="I27">
        <f>Bawana_NG!P27</f>
        <v>134.60999999999999</v>
      </c>
      <c r="J27">
        <f>Bawana_RLNG!P27</f>
        <v>0</v>
      </c>
      <c r="K27">
        <f>Bawana_Spot!P27</f>
        <v>110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699.43002510582676</v>
      </c>
      <c r="P27" s="36">
        <v>117.48548306485718</v>
      </c>
      <c r="Q27" s="36">
        <v>38.08</v>
      </c>
      <c r="R27" s="38">
        <v>0</v>
      </c>
      <c r="S27" s="38">
        <v>0</v>
      </c>
      <c r="T27" s="37">
        <f>SUMPRODUCT(LTA!J27:AN27,LTA!J$101:AN$101,LTA!J$103:AN$103)</f>
        <v>17.329999999999998</v>
      </c>
      <c r="U27" s="37">
        <f>SUMPRODUCT(LTA!J27:AN27,LTA!J$102:AN$102,LTA!J$103:AN$103)</f>
        <v>62.68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0.38</v>
      </c>
      <c r="AB27" s="75">
        <f>-STOA!N27</f>
        <v>-239.13</v>
      </c>
      <c r="AC27">
        <f t="shared" si="0"/>
        <v>13.814759872151292</v>
      </c>
      <c r="AD27">
        <f t="shared" si="1"/>
        <v>1033.6888282985326</v>
      </c>
      <c r="AE27">
        <f>'IDT-1'!B27</f>
        <v>0</v>
      </c>
      <c r="AF27" s="24"/>
      <c r="AG27">
        <f t="shared" si="2"/>
        <v>1033.6888282985326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-58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9.8041999999999998</v>
      </c>
      <c r="E28">
        <f>GT_NG!P28</f>
        <v>-0.16612000000000002</v>
      </c>
      <c r="F28">
        <f>GT_Spot!P28</f>
        <v>0</v>
      </c>
      <c r="G28">
        <f>PPCL_NG!P28</f>
        <v>155</v>
      </c>
      <c r="H28">
        <f>PPCL_Spot!P28</f>
        <v>0</v>
      </c>
      <c r="I28">
        <f>Bawana_NG!P28</f>
        <v>134.60999999999999</v>
      </c>
      <c r="J28">
        <f>Bawana_RLNG!P28</f>
        <v>0</v>
      </c>
      <c r="K28">
        <f>Bawana_Spot!P28</f>
        <v>110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760.69427005787236</v>
      </c>
      <c r="P28" s="36">
        <v>117.49</v>
      </c>
      <c r="Q28" s="36">
        <v>38.090000000000003</v>
      </c>
      <c r="R28" s="38">
        <v>0</v>
      </c>
      <c r="S28" s="38">
        <v>0</v>
      </c>
      <c r="T28" s="37">
        <f>SUMPRODUCT(LTA!J28:AN28,LTA!J$101:AN$101,LTA!J$103:AN$103)</f>
        <v>17.329999999999998</v>
      </c>
      <c r="U28" s="37">
        <f>SUMPRODUCT(LTA!J28:AN28,LTA!J$102:AN$102,LTA!J$103:AN$103)</f>
        <v>62.6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0.38</v>
      </c>
      <c r="AB28" s="75">
        <f>-STOA!N28</f>
        <v>-239.13</v>
      </c>
      <c r="AC28">
        <f t="shared" si="0"/>
        <v>14.303415998829008</v>
      </c>
      <c r="AD28">
        <f t="shared" si="1"/>
        <v>1097.3989340590431</v>
      </c>
      <c r="AE28">
        <f>'IDT-1'!B28</f>
        <v>0</v>
      </c>
      <c r="AF28" s="24"/>
      <c r="AG28">
        <f t="shared" si="2"/>
        <v>1097.3989340590431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-55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9.8041999999999998</v>
      </c>
      <c r="E29">
        <f>GT_NG!P29</f>
        <v>-0.16612000000000002</v>
      </c>
      <c r="F29">
        <f>GT_Spot!P29</f>
        <v>0</v>
      </c>
      <c r="G29">
        <f>PPCL_NG!P29</f>
        <v>155</v>
      </c>
      <c r="H29">
        <f>PPCL_Spot!P29</f>
        <v>0</v>
      </c>
      <c r="I29">
        <f>Bawana_NG!P29</f>
        <v>134.60508830183173</v>
      </c>
      <c r="J29">
        <f>Bawana_RLNG!P29</f>
        <v>0</v>
      </c>
      <c r="K29">
        <f>Bawana_Spot!P29</f>
        <v>110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849.93941905083216</v>
      </c>
      <c r="P29" s="36">
        <v>117.48548306485718</v>
      </c>
      <c r="Q29" s="36">
        <v>38.080000000000005</v>
      </c>
      <c r="R29" s="38">
        <v>0</v>
      </c>
      <c r="S29" s="38">
        <v>0</v>
      </c>
      <c r="T29" s="37">
        <f>SUMPRODUCT(LTA!J29:AN29,LTA!J$101:AN$101,LTA!J$103:AN$103)</f>
        <v>17.329999999999998</v>
      </c>
      <c r="U29" s="37">
        <f>SUMPRODUCT(LTA!J29:AN29,LTA!J$102:AN$102,LTA!J$103:AN$103)</f>
        <v>62.4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0.38</v>
      </c>
      <c r="AB29" s="75">
        <f>-STOA!N29</f>
        <v>-239.13</v>
      </c>
      <c r="AC29">
        <f t="shared" si="0"/>
        <v>15.110530153924282</v>
      </c>
      <c r="AD29">
        <f t="shared" si="1"/>
        <v>1178.6175402635968</v>
      </c>
      <c r="AE29">
        <f>'IDT-1'!B29</f>
        <v>0</v>
      </c>
      <c r="AF29" s="24"/>
      <c r="AG29">
        <f t="shared" si="2"/>
        <v>1178.6175402635968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-62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9.8041999999999998</v>
      </c>
      <c r="E30">
        <f>GT_NG!P30</f>
        <v>-0.16612000000000002</v>
      </c>
      <c r="F30">
        <f>GT_Spot!P30</f>
        <v>0</v>
      </c>
      <c r="G30">
        <f>PPCL_NG!P30</f>
        <v>155</v>
      </c>
      <c r="H30">
        <f>PPCL_Spot!P30</f>
        <v>0</v>
      </c>
      <c r="I30">
        <f>Bawana_NG!P30</f>
        <v>134.60526121241992</v>
      </c>
      <c r="J30">
        <f>Bawana_RLNG!P30</f>
        <v>0</v>
      </c>
      <c r="K30">
        <f>Bawana_Spot!P30</f>
        <v>110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992.44632599805107</v>
      </c>
      <c r="P30" s="36">
        <v>117.48548306485718</v>
      </c>
      <c r="Q30" s="36">
        <v>38.080000000000005</v>
      </c>
      <c r="R30" s="38">
        <v>0.98427947598253263</v>
      </c>
      <c r="S30" s="38">
        <v>0</v>
      </c>
      <c r="T30" s="37">
        <f>SUMPRODUCT(LTA!J30:AN30,LTA!J$101:AN$101,LTA!J$103:AN$103)</f>
        <v>17.329999999999998</v>
      </c>
      <c r="U30" s="37">
        <f>SUMPRODUCT(LTA!J30:AN30,LTA!J$102:AN$102,LTA!J$103:AN$103)</f>
        <v>61.98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0.38</v>
      </c>
      <c r="AB30" s="75">
        <f>-STOA!N30</f>
        <v>-239.13</v>
      </c>
      <c r="AC30">
        <f t="shared" si="0"/>
        <v>16.913781770795236</v>
      </c>
      <c r="AD30">
        <f t="shared" si="1"/>
        <v>1248.8856479805154</v>
      </c>
      <c r="AE30">
        <f>'IDT-1'!B30</f>
        <v>0</v>
      </c>
      <c r="AF30" s="24"/>
      <c r="AG30">
        <f t="shared" si="2"/>
        <v>1248.8856479805154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-133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9.8041999999999998</v>
      </c>
      <c r="E31">
        <f>GT_NG!P31</f>
        <v>-0.16612000000000002</v>
      </c>
      <c r="F31">
        <f>GT_Spot!P31</f>
        <v>0</v>
      </c>
      <c r="G31">
        <f>PPCL_NG!P31</f>
        <v>155</v>
      </c>
      <c r="H31">
        <f>PPCL_Spot!P31</f>
        <v>0</v>
      </c>
      <c r="I31">
        <f>Bawana_NG!P31</f>
        <v>134.60526121241992</v>
      </c>
      <c r="J31">
        <f>Bawana_RLNG!P31</f>
        <v>0</v>
      </c>
      <c r="K31">
        <f>Bawana_Spot!P31</f>
        <v>110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1058.1112238745015</v>
      </c>
      <c r="P31" s="36">
        <v>117.48548306485718</v>
      </c>
      <c r="Q31" s="36">
        <v>38.080000000000005</v>
      </c>
      <c r="R31" s="38">
        <v>6.3</v>
      </c>
      <c r="S31" s="38">
        <v>0</v>
      </c>
      <c r="T31" s="37">
        <f>SUMPRODUCT(LTA!J31:AN31,LTA!J$101:AN$101,LTA!J$103:AN$103)</f>
        <v>17.350000000000001</v>
      </c>
      <c r="U31" s="37">
        <f>SUMPRODUCT(LTA!J31:AN31,LTA!J$102:AN$102,LTA!J$103:AN$103)</f>
        <v>60.919999999999995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0.53</v>
      </c>
      <c r="AB31" s="75">
        <f>-STOA!N31</f>
        <v>-239.13</v>
      </c>
      <c r="AC31">
        <f t="shared" si="0"/>
        <v>17.383946757210719</v>
      </c>
      <c r="AD31">
        <f t="shared" si="1"/>
        <v>1332.5061013945678</v>
      </c>
      <c r="AE31">
        <f>'IDT-1'!B31</f>
        <v>0</v>
      </c>
      <c r="AF31" s="24"/>
      <c r="AG31">
        <f t="shared" si="2"/>
        <v>1332.5061013945678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-119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9.8041999999999998</v>
      </c>
      <c r="E32">
        <f>GT_NG!P32</f>
        <v>-0.16612000000000002</v>
      </c>
      <c r="F32">
        <f>GT_Spot!P32</f>
        <v>0</v>
      </c>
      <c r="G32">
        <f>PPCL_NG!P32</f>
        <v>155</v>
      </c>
      <c r="H32">
        <f>PPCL_Spot!P32</f>
        <v>0</v>
      </c>
      <c r="I32">
        <f>Bawana_NG!P32</f>
        <v>134.60526121241992</v>
      </c>
      <c r="J32">
        <f>Bawana_RLNG!P32</f>
        <v>0</v>
      </c>
      <c r="K32">
        <f>Bawana_Spot!P32</f>
        <v>110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1060.0682300354283</v>
      </c>
      <c r="P32" s="36">
        <v>117.48548306485718</v>
      </c>
      <c r="Q32" s="36">
        <v>38.080000000000005</v>
      </c>
      <c r="R32" s="38">
        <v>16.645641361256544</v>
      </c>
      <c r="S32" s="38">
        <v>0</v>
      </c>
      <c r="T32" s="37">
        <f>SUMPRODUCT(LTA!J32:AN32,LTA!J$101:AN$101,LTA!J$103:AN$103)</f>
        <v>18.670000000000002</v>
      </c>
      <c r="U32" s="37">
        <f>SUMPRODUCT(LTA!J32:AN32,LTA!J$102:AN$102,LTA!J$103:AN$103)</f>
        <v>59.04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0.53</v>
      </c>
      <c r="AB32" s="75">
        <f>-STOA!N32</f>
        <v>-239.13</v>
      </c>
      <c r="AC32">
        <f t="shared" si="0"/>
        <v>16.864190482480158</v>
      </c>
      <c r="AD32">
        <f t="shared" si="1"/>
        <v>1417.7685051914816</v>
      </c>
      <c r="AE32">
        <f>'IDT-1'!B32</f>
        <v>0</v>
      </c>
      <c r="AF32" s="24"/>
      <c r="AG32">
        <f t="shared" si="2"/>
        <v>1417.7685051914816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-46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9.8041999999999998</v>
      </c>
      <c r="E33">
        <f>GT_NG!P33</f>
        <v>-0.16612000000000002</v>
      </c>
      <c r="F33">
        <f>GT_Spot!P33</f>
        <v>0</v>
      </c>
      <c r="G33">
        <f>PPCL_NG!P33</f>
        <v>155</v>
      </c>
      <c r="H33">
        <f>PPCL_Spot!P33</f>
        <v>0</v>
      </c>
      <c r="I33">
        <f>Bawana_NG!P33</f>
        <v>134.55532794000209</v>
      </c>
      <c r="J33">
        <f>Bawana_RLNG!P33</f>
        <v>0</v>
      </c>
      <c r="K33">
        <f>Bawana_Spot!P33</f>
        <v>110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1044.2463804882705</v>
      </c>
      <c r="P33" s="36">
        <v>117.48548306485718</v>
      </c>
      <c r="Q33" s="36">
        <v>38.080000000000005</v>
      </c>
      <c r="R33" s="38">
        <v>27.63</v>
      </c>
      <c r="S33" s="38">
        <v>0</v>
      </c>
      <c r="T33" s="37">
        <f>SUMPRODUCT(LTA!J33:AN33,LTA!J$101:AN$101,LTA!J$103:AN$103)</f>
        <v>24.880000000000003</v>
      </c>
      <c r="U33" s="37">
        <f>SUMPRODUCT(LTA!J33:AN33,LTA!J$102:AN$102,LTA!J$103:AN$103)</f>
        <v>58.72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0.53</v>
      </c>
      <c r="AB33" s="75">
        <f>-STOA!N33</f>
        <v>-239.13</v>
      </c>
      <c r="AC33">
        <f t="shared" si="0"/>
        <v>16.982737169784723</v>
      </c>
      <c r="AD33">
        <f t="shared" si="1"/>
        <v>1405.6525343233452</v>
      </c>
      <c r="AE33">
        <f>'IDT-1'!B33</f>
        <v>101</v>
      </c>
      <c r="AF33" s="24"/>
      <c r="AG33">
        <f t="shared" si="2"/>
        <v>1506.6525343233452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-59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9.8041999999999998</v>
      </c>
      <c r="E34">
        <f>GT_NG!P34</f>
        <v>-0.16612000000000002</v>
      </c>
      <c r="F34">
        <f>GT_Spot!P34</f>
        <v>0</v>
      </c>
      <c r="G34">
        <f>PPCL_NG!P34</f>
        <v>155</v>
      </c>
      <c r="H34">
        <f>PPCL_Spot!P34</f>
        <v>0</v>
      </c>
      <c r="I34">
        <f>Bawana_NG!P34</f>
        <v>134.55532794000209</v>
      </c>
      <c r="J34">
        <f>Bawana_RLNG!P34</f>
        <v>0</v>
      </c>
      <c r="K34">
        <f>Bawana_Spot!P34</f>
        <v>110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1036.0357641087912</v>
      </c>
      <c r="P34" s="36">
        <v>117.48548306485718</v>
      </c>
      <c r="Q34" s="36">
        <v>38.080000000000005</v>
      </c>
      <c r="R34" s="38">
        <v>31</v>
      </c>
      <c r="S34" s="38">
        <v>0</v>
      </c>
      <c r="T34" s="37">
        <f>SUMPRODUCT(LTA!J34:AN34,LTA!J$101:AN$101,LTA!J$103:AN$103)</f>
        <v>53.23</v>
      </c>
      <c r="U34" s="37">
        <f>SUMPRODUCT(LTA!J34:AN34,LTA!J$102:AN$102,LTA!J$103:AN$103)</f>
        <v>57.38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0.53</v>
      </c>
      <c r="AB34" s="75">
        <f>-STOA!N34</f>
        <v>-239.13</v>
      </c>
      <c r="AC34">
        <f t="shared" si="0"/>
        <v>17.109661888122876</v>
      </c>
      <c r="AD34">
        <f t="shared" si="1"/>
        <v>1434.6949932255275</v>
      </c>
      <c r="AE34">
        <f>'IDT-1'!B34</f>
        <v>160</v>
      </c>
      <c r="AF34" s="24"/>
      <c r="AG34">
        <f t="shared" si="2"/>
        <v>1594.6949932255275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-52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9.8041999999999998</v>
      </c>
      <c r="E35">
        <f>GT_NG!P35</f>
        <v>-0.16612000000000002</v>
      </c>
      <c r="F35">
        <f>GT_Spot!P35</f>
        <v>0</v>
      </c>
      <c r="G35">
        <f>PPCL_NG!P35</f>
        <v>155</v>
      </c>
      <c r="H35">
        <f>PPCL_Spot!P35</f>
        <v>0</v>
      </c>
      <c r="I35">
        <f>Bawana_NG!P35</f>
        <v>134.55532794000209</v>
      </c>
      <c r="J35">
        <f>Bawana_RLNG!P35</f>
        <v>0</v>
      </c>
      <c r="K35">
        <f>Bawana_Spot!P35</f>
        <v>110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1035.6198663943308</v>
      </c>
      <c r="P35" s="36">
        <v>117.48548306485718</v>
      </c>
      <c r="Q35" s="36">
        <v>38.080000000000005</v>
      </c>
      <c r="R35" s="38">
        <v>37.999999999999993</v>
      </c>
      <c r="S35" s="38">
        <v>0</v>
      </c>
      <c r="T35" s="37">
        <f>SUMPRODUCT(LTA!J35:AN35,LTA!J$101:AN$101,LTA!J$103:AN$103)</f>
        <v>66.23</v>
      </c>
      <c r="U35" s="37">
        <f>SUMPRODUCT(LTA!J35:AN35,LTA!J$102:AN$102,LTA!J$103:AN$103)</f>
        <v>56.96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158.32</v>
      </c>
      <c r="AB35" s="75">
        <f>-STOA!N35</f>
        <v>-239.13</v>
      </c>
      <c r="AC35">
        <f t="shared" si="0"/>
        <v>18.536778243247184</v>
      </c>
      <c r="AD35">
        <f t="shared" si="1"/>
        <v>1617.2219791559428</v>
      </c>
      <c r="AE35">
        <f>'IDT-1'!B35</f>
        <v>28</v>
      </c>
      <c r="AF35" s="24"/>
      <c r="AG35">
        <f t="shared" si="2"/>
        <v>1645.2219791559428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-45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9.8041999999999998</v>
      </c>
      <c r="E36">
        <f>GT_NG!P36</f>
        <v>-0.16612000000000002</v>
      </c>
      <c r="F36">
        <f>GT_Spot!P36</f>
        <v>0</v>
      </c>
      <c r="G36">
        <f>PPCL_NG!P36</f>
        <v>155</v>
      </c>
      <c r="H36">
        <f>PPCL_Spot!P36</f>
        <v>0</v>
      </c>
      <c r="I36">
        <f>Bawana_NG!P36</f>
        <v>134.55532794000209</v>
      </c>
      <c r="J36">
        <f>Bawana_RLNG!P36</f>
        <v>0</v>
      </c>
      <c r="K36">
        <f>Bawana_Spot!P36</f>
        <v>110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959.71511952512424</v>
      </c>
      <c r="P36" s="36">
        <v>117.48548306485718</v>
      </c>
      <c r="Q36" s="36">
        <v>38.080000000000005</v>
      </c>
      <c r="R36" s="38">
        <v>38</v>
      </c>
      <c r="S36" s="38">
        <v>0</v>
      </c>
      <c r="T36" s="37">
        <f>SUMPRODUCT(LTA!J36:AN36,LTA!J$101:AN$101,LTA!J$103:AN$103)</f>
        <v>90.19</v>
      </c>
      <c r="U36" s="37">
        <f>SUMPRODUCT(LTA!J36:AN36,LTA!J$102:AN$102,LTA!J$103:AN$103)</f>
        <v>55.569999999999993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41.26</v>
      </c>
      <c r="Z36" s="34">
        <f>IEX!N36</f>
        <v>0</v>
      </c>
      <c r="AA36" s="75">
        <f>STOA!H36</f>
        <v>158.32</v>
      </c>
      <c r="AB36" s="75">
        <f>-STOA!N36</f>
        <v>-239.13</v>
      </c>
      <c r="AC36">
        <f t="shared" si="0"/>
        <v>18.783167634572067</v>
      </c>
      <c r="AD36">
        <f t="shared" si="1"/>
        <v>1668.4008428954114</v>
      </c>
      <c r="AE36">
        <f>'IDT-1'!B36</f>
        <v>53.015000000000001</v>
      </c>
      <c r="AF36" s="24"/>
      <c r="AG36">
        <f t="shared" si="2"/>
        <v>1721.4158428954115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-34</v>
      </c>
      <c r="AM36" s="34">
        <f>RTM_PXI!H36</f>
        <v>0</v>
      </c>
      <c r="AN36" s="34">
        <f>RTM_PXI!N36</f>
        <v>0</v>
      </c>
      <c r="AO36" s="148">
        <f>GDAM_IEX!H36</f>
        <v>52.5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9.8041999999999998</v>
      </c>
      <c r="E37">
        <f>GT_NG!P37</f>
        <v>-0.16612000000000002</v>
      </c>
      <c r="F37">
        <f>GT_Spot!P37</f>
        <v>0</v>
      </c>
      <c r="G37">
        <f>PPCL_NG!P37</f>
        <v>155</v>
      </c>
      <c r="H37">
        <f>PPCL_Spot!P37</f>
        <v>0</v>
      </c>
      <c r="I37">
        <f>Bawana_NG!P37</f>
        <v>134.55532794000209</v>
      </c>
      <c r="J37">
        <f>Bawana_RLNG!P37</f>
        <v>0</v>
      </c>
      <c r="K37">
        <f>Bawana_Spot!P37</f>
        <v>110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922.74184221216308</v>
      </c>
      <c r="P37" s="36">
        <v>117.48548306485718</v>
      </c>
      <c r="Q37" s="36">
        <v>38.080000000000005</v>
      </c>
      <c r="R37" s="38">
        <v>40.499999999999993</v>
      </c>
      <c r="S37" s="38">
        <v>0</v>
      </c>
      <c r="T37" s="37">
        <f>SUMPRODUCT(LTA!J37:AN37,LTA!J$101:AN$101,LTA!J$103:AN$103)</f>
        <v>94.02</v>
      </c>
      <c r="U37" s="37">
        <f>SUMPRODUCT(LTA!J37:AN37,LTA!J$102:AN$102,LTA!J$103:AN$103)</f>
        <v>54.44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13.66</v>
      </c>
      <c r="Z37" s="34">
        <f>IEX!N37</f>
        <v>0</v>
      </c>
      <c r="AA37" s="75">
        <f>STOA!H37</f>
        <v>331.34000000000003</v>
      </c>
      <c r="AB37" s="75">
        <f>-STOA!N37</f>
        <v>-239.13</v>
      </c>
      <c r="AC37">
        <f t="shared" si="0"/>
        <v>19.229616742496965</v>
      </c>
      <c r="AD37">
        <f t="shared" si="1"/>
        <v>1789.3911164745255</v>
      </c>
      <c r="AE37">
        <f>'IDT-1'!B37</f>
        <v>9.3379999999999992</v>
      </c>
      <c r="AF37" s="24"/>
      <c r="AG37">
        <f t="shared" si="2"/>
        <v>1798.7291164745254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26.29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9.8041999999999998</v>
      </c>
      <c r="E38">
        <f>GT_NG!P38</f>
        <v>-0.16612000000000002</v>
      </c>
      <c r="F38">
        <f>GT_Spot!P38</f>
        <v>0</v>
      </c>
      <c r="G38">
        <f>PPCL_NG!P38</f>
        <v>155</v>
      </c>
      <c r="H38">
        <f>PPCL_Spot!P38</f>
        <v>0</v>
      </c>
      <c r="I38">
        <f>Bawana_NG!P38</f>
        <v>134.55532794000209</v>
      </c>
      <c r="J38">
        <f>Bawana_RLNG!P38</f>
        <v>0</v>
      </c>
      <c r="K38">
        <f>Bawana_Spot!P38</f>
        <v>110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907.92296370096255</v>
      </c>
      <c r="P38" s="36">
        <v>117.48548306485718</v>
      </c>
      <c r="Q38" s="36">
        <v>38.080000000000005</v>
      </c>
      <c r="R38" s="38">
        <v>40.499999999999993</v>
      </c>
      <c r="S38" s="38">
        <v>0</v>
      </c>
      <c r="T38" s="37">
        <f>SUMPRODUCT(LTA!J38:AN38,LTA!J$101:AN$101,LTA!J$103:AN$103)</f>
        <v>121.23</v>
      </c>
      <c r="U38" s="37">
        <f>SUMPRODUCT(LTA!J38:AN38,LTA!J$102:AN$102,LTA!J$103:AN$103)</f>
        <v>53.230000000000004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54.65</v>
      </c>
      <c r="Z38" s="34">
        <f>IEX!N38</f>
        <v>0</v>
      </c>
      <c r="AA38" s="75">
        <f>STOA!H38</f>
        <v>331.34000000000003</v>
      </c>
      <c r="AB38" s="75">
        <f>-STOA!N38</f>
        <v>-239.13</v>
      </c>
      <c r="AC38">
        <f t="shared" si="0"/>
        <v>20.284874790675328</v>
      </c>
      <c r="AD38">
        <f t="shared" si="1"/>
        <v>1867.7669799151463</v>
      </c>
      <c r="AE38">
        <f>'IDT-1'!B38</f>
        <v>0</v>
      </c>
      <c r="AF38" s="24"/>
      <c r="AG38">
        <f t="shared" si="2"/>
        <v>1867.7669799151463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-23</v>
      </c>
      <c r="AM38" s="34">
        <f>RTM_PXI!H38</f>
        <v>0</v>
      </c>
      <c r="AN38" s="34">
        <f>RTM_PXI!N38</f>
        <v>0</v>
      </c>
      <c r="AO38" s="148">
        <f>GDAM_IEX!H38</f>
        <v>76.55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9.8041999999999998</v>
      </c>
      <c r="E39">
        <f>GT_NG!P39</f>
        <v>-0.29070999999999997</v>
      </c>
      <c r="F39">
        <f>GT_Spot!P39</f>
        <v>0</v>
      </c>
      <c r="G39">
        <f>PPCL_NG!P39</f>
        <v>155</v>
      </c>
      <c r="H39">
        <f>PPCL_Spot!P39</f>
        <v>0</v>
      </c>
      <c r="I39">
        <f>Bawana_NG!P39</f>
        <v>134.55532794000209</v>
      </c>
      <c r="J39">
        <f>Bawana_RLNG!P39</f>
        <v>0</v>
      </c>
      <c r="K39">
        <f>Bawana_Spot!P39</f>
        <v>110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924.03935593655888</v>
      </c>
      <c r="P39" s="36">
        <v>117.48548306485718</v>
      </c>
      <c r="Q39" s="36">
        <v>38.080000000000005</v>
      </c>
      <c r="R39" s="38">
        <v>40.499999999999993</v>
      </c>
      <c r="S39" s="38">
        <v>0</v>
      </c>
      <c r="T39" s="37">
        <f>SUMPRODUCT(LTA!J39:AN39,LTA!J$101:AN$101,LTA!J$103:AN$103)</f>
        <v>137.61000000000001</v>
      </c>
      <c r="U39" s="37">
        <f>SUMPRODUCT(LTA!J39:AN39,LTA!J$102:AN$102,LTA!J$103:AN$103)</f>
        <v>35.18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54.39</v>
      </c>
      <c r="Z39" s="34">
        <f>IEX!N39</f>
        <v>0</v>
      </c>
      <c r="AA39" s="75">
        <f>STOA!H39</f>
        <v>331.34000000000003</v>
      </c>
      <c r="AB39" s="75">
        <f>-STOA!N39</f>
        <v>-239.13</v>
      </c>
      <c r="AC39">
        <f t="shared" si="0"/>
        <v>20.313327279322834</v>
      </c>
      <c r="AD39">
        <f t="shared" si="1"/>
        <v>1917.0703296620954</v>
      </c>
      <c r="AE39">
        <f>'IDT-1'!B39</f>
        <v>0</v>
      </c>
      <c r="AF39" s="24"/>
      <c r="AG39">
        <f t="shared" si="2"/>
        <v>1917.0703296620954</v>
      </c>
      <c r="AI39" s="34">
        <f>PXIL!H39</f>
        <v>0</v>
      </c>
      <c r="AJ39" s="34">
        <f>PXIL!N39</f>
        <v>0</v>
      </c>
      <c r="AK39" s="34">
        <f>RTM_IEX!H39</f>
        <v>4.8499999999999996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83.97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9.8041999999999998</v>
      </c>
      <c r="E40">
        <f>GT_NG!P40</f>
        <v>-0.29070999999999997</v>
      </c>
      <c r="F40">
        <f>GT_Spot!P40</f>
        <v>0</v>
      </c>
      <c r="G40">
        <f>PPCL_NG!P40</f>
        <v>155</v>
      </c>
      <c r="H40">
        <f>PPCL_Spot!P40</f>
        <v>0</v>
      </c>
      <c r="I40">
        <f>Bawana_NG!P40</f>
        <v>134.55532794000209</v>
      </c>
      <c r="J40">
        <f>Bawana_RLNG!P40</f>
        <v>0</v>
      </c>
      <c r="K40">
        <f>Bawana_Spot!P40</f>
        <v>110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926.92996837545456</v>
      </c>
      <c r="P40" s="36">
        <v>117.48548306485718</v>
      </c>
      <c r="Q40" s="36">
        <v>38.080000000000005</v>
      </c>
      <c r="R40" s="38">
        <v>42.499999999999993</v>
      </c>
      <c r="S40" s="38">
        <v>0</v>
      </c>
      <c r="T40" s="37">
        <f>SUMPRODUCT(LTA!J40:AN40,LTA!J$101:AN$101,LTA!J$103:AN$103)</f>
        <v>170.69</v>
      </c>
      <c r="U40" s="37">
        <f>SUMPRODUCT(LTA!J40:AN40,LTA!J$102:AN$102,LTA!J$103:AN$103)</f>
        <v>36.590000000000003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106.17</v>
      </c>
      <c r="Z40" s="34">
        <f>IEX!N40</f>
        <v>0</v>
      </c>
      <c r="AA40" s="75">
        <f>STOA!H40</f>
        <v>331.34000000000003</v>
      </c>
      <c r="AB40" s="75">
        <f>-STOA!N40</f>
        <v>-239.13</v>
      </c>
      <c r="AC40">
        <f t="shared" si="0"/>
        <v>21.814176417355345</v>
      </c>
      <c r="AD40">
        <f t="shared" si="1"/>
        <v>2017.9200929629583</v>
      </c>
      <c r="AE40">
        <f>'IDT-1'!B40</f>
        <v>0</v>
      </c>
      <c r="AF40" s="24"/>
      <c r="AG40">
        <f t="shared" si="2"/>
        <v>2017.9200929629583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-38</v>
      </c>
      <c r="AM40" s="34">
        <f>RTM_PXI!H40</f>
        <v>0</v>
      </c>
      <c r="AN40" s="34">
        <f>RTM_PXI!N40</f>
        <v>0</v>
      </c>
      <c r="AO40" s="148">
        <f>GDAM_IEX!H40</f>
        <v>138.01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9.8041999999999998</v>
      </c>
      <c r="E41">
        <f>GT_NG!P41</f>
        <v>-0.29070999999999997</v>
      </c>
      <c r="F41">
        <f>GT_Spot!P41</f>
        <v>0</v>
      </c>
      <c r="G41">
        <f>PPCL_NG!P41</f>
        <v>155</v>
      </c>
      <c r="H41">
        <f>PPCL_Spot!P41</f>
        <v>0</v>
      </c>
      <c r="I41">
        <f>Bawana_NG!P41</f>
        <v>134.55532794000209</v>
      </c>
      <c r="J41">
        <f>Bawana_RLNG!P41</f>
        <v>0</v>
      </c>
      <c r="K41">
        <f>Bawana_Spot!P41</f>
        <v>110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917.32299601133161</v>
      </c>
      <c r="P41" s="36">
        <v>117.48548306485718</v>
      </c>
      <c r="Q41" s="36">
        <v>38.080000000000005</v>
      </c>
      <c r="R41" s="38">
        <v>42.499999999999993</v>
      </c>
      <c r="S41" s="38">
        <v>0</v>
      </c>
      <c r="T41" s="37">
        <f>SUMPRODUCT(LTA!J41:AN41,LTA!J$101:AN$101,LTA!J$103:AN$103)</f>
        <v>250.09</v>
      </c>
      <c r="U41" s="37">
        <f>SUMPRODUCT(LTA!J41:AN41,LTA!J$102:AN$102,LTA!J$103:AN$103)</f>
        <v>32.65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139.59</v>
      </c>
      <c r="Z41" s="34">
        <f>IEX!N41</f>
        <v>0</v>
      </c>
      <c r="AA41" s="75">
        <f>STOA!H41</f>
        <v>331.34000000000003</v>
      </c>
      <c r="AB41" s="75">
        <f>-STOA!N41</f>
        <v>-239.13</v>
      </c>
      <c r="AC41">
        <f t="shared" si="0"/>
        <v>23.469065417064275</v>
      </c>
      <c r="AD41">
        <f t="shared" si="1"/>
        <v>2078.7082315991261</v>
      </c>
      <c r="AE41">
        <f>'IDT-1'!B41</f>
        <v>0</v>
      </c>
      <c r="AF41" s="24"/>
      <c r="AG41">
        <f t="shared" si="2"/>
        <v>2078.7082315991261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-105</v>
      </c>
      <c r="AM41" s="34">
        <f>RTM_PXI!H41</f>
        <v>0</v>
      </c>
      <c r="AN41" s="34">
        <f>RTM_PXI!N41</f>
        <v>0</v>
      </c>
      <c r="AO41" s="148">
        <f>GDAM_IEX!H41</f>
        <v>168.18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9.8041999999999998</v>
      </c>
      <c r="E42">
        <f>GT_NG!P42</f>
        <v>-0.29070999999999997</v>
      </c>
      <c r="F42">
        <f>GT_Spot!P42</f>
        <v>0</v>
      </c>
      <c r="G42">
        <f>PPCL_NG!P42</f>
        <v>155</v>
      </c>
      <c r="H42">
        <f>PPCL_Spot!P42</f>
        <v>0</v>
      </c>
      <c r="I42">
        <f>Bawana_NG!P42</f>
        <v>134.55532794000209</v>
      </c>
      <c r="J42">
        <f>Bawana_RLNG!P42</f>
        <v>0</v>
      </c>
      <c r="K42">
        <f>Bawana_Spot!P42</f>
        <v>110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912.01556103150563</v>
      </c>
      <c r="P42" s="36">
        <v>117.48548306485718</v>
      </c>
      <c r="Q42" s="36">
        <v>38.080000000000005</v>
      </c>
      <c r="R42" s="38">
        <v>42.499999999999993</v>
      </c>
      <c r="S42" s="38">
        <v>0</v>
      </c>
      <c r="T42" s="37">
        <f>SUMPRODUCT(LTA!J42:AN42,LTA!J$101:AN$101,LTA!J$103:AN$103)</f>
        <v>290.39999999999998</v>
      </c>
      <c r="U42" s="37">
        <f>SUMPRODUCT(LTA!J42:AN42,LTA!J$102:AN$102,LTA!J$103:AN$103)</f>
        <v>32.65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101.22</v>
      </c>
      <c r="Z42" s="34">
        <f>IEX!N42</f>
        <v>0</v>
      </c>
      <c r="AA42" s="75">
        <f>STOA!H42</f>
        <v>331.34000000000003</v>
      </c>
      <c r="AB42" s="75">
        <f>-STOA!N42</f>
        <v>-239.13</v>
      </c>
      <c r="AC42">
        <f t="shared" si="0"/>
        <v>22.673103607041728</v>
      </c>
      <c r="AD42">
        <f t="shared" si="1"/>
        <v>2129.3567584293228</v>
      </c>
      <c r="AE42">
        <f>'IDT-1'!B42</f>
        <v>0</v>
      </c>
      <c r="AF42" s="24"/>
      <c r="AG42">
        <f t="shared" si="2"/>
        <v>2129.3567584293228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-33</v>
      </c>
      <c r="AM42" s="34">
        <f>RTM_PXI!H42</f>
        <v>0</v>
      </c>
      <c r="AN42" s="34">
        <f>RTM_PXI!N42</f>
        <v>0</v>
      </c>
      <c r="AO42" s="148">
        <f>GDAM_IEX!H42</f>
        <v>149.4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9.8041999999999998</v>
      </c>
      <c r="E43">
        <f>GT_NG!P43</f>
        <v>-0.29070999999999997</v>
      </c>
      <c r="F43">
        <f>GT_Spot!P43</f>
        <v>0</v>
      </c>
      <c r="G43">
        <f>PPCL_NG!P43</f>
        <v>155</v>
      </c>
      <c r="H43">
        <f>PPCL_Spot!P43</f>
        <v>0</v>
      </c>
      <c r="I43">
        <f>Bawana_NG!P43</f>
        <v>134.55532794000209</v>
      </c>
      <c r="J43">
        <f>Bawana_RLNG!P43</f>
        <v>0</v>
      </c>
      <c r="K43">
        <f>Bawana_Spot!P43</f>
        <v>110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915.77491003150567</v>
      </c>
      <c r="P43" s="36">
        <v>117.48548306485718</v>
      </c>
      <c r="Q43" s="36">
        <v>38.080000000000005</v>
      </c>
      <c r="R43" s="38">
        <v>42.499999999999993</v>
      </c>
      <c r="S43" s="38">
        <v>0</v>
      </c>
      <c r="T43" s="37">
        <f>SUMPRODUCT(LTA!J43:AN43,LTA!J$101:AN$101,LTA!J$103:AN$103)</f>
        <v>314.88</v>
      </c>
      <c r="U43" s="37">
        <f>SUMPRODUCT(LTA!J43:AN43,LTA!J$102:AN$102,LTA!J$103:AN$103)</f>
        <v>29.91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107.5</v>
      </c>
      <c r="Z43" s="34">
        <f>IEX!N43</f>
        <v>0</v>
      </c>
      <c r="AA43" s="75">
        <f>STOA!H43</f>
        <v>331.34000000000003</v>
      </c>
      <c r="AB43" s="75">
        <f>-STOA!N43</f>
        <v>-239.13</v>
      </c>
      <c r="AC43">
        <f t="shared" si="0"/>
        <v>23.719627810283519</v>
      </c>
      <c r="AD43">
        <f t="shared" si="1"/>
        <v>2104.2695832260811</v>
      </c>
      <c r="AE43">
        <f>'IDT-1'!B43</f>
        <v>0</v>
      </c>
      <c r="AF43" s="24"/>
      <c r="AG43">
        <f t="shared" si="2"/>
        <v>2104.2695832260811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-107</v>
      </c>
      <c r="AM43" s="34">
        <f>RTM_PXI!H43</f>
        <v>0</v>
      </c>
      <c r="AN43" s="34">
        <f>RTM_PXI!N43</f>
        <v>0</v>
      </c>
      <c r="AO43" s="148">
        <f>GDAM_IEX!H43</f>
        <v>167.58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9.8041999999999998</v>
      </c>
      <c r="E44">
        <f>GT_NG!P44</f>
        <v>-0.29070999999999997</v>
      </c>
      <c r="F44">
        <f>GT_Spot!P44</f>
        <v>0</v>
      </c>
      <c r="G44">
        <f>PPCL_NG!P44</f>
        <v>155</v>
      </c>
      <c r="H44">
        <f>PPCL_Spot!P44</f>
        <v>0</v>
      </c>
      <c r="I44">
        <f>Bawana_NG!P44</f>
        <v>134.55532794000209</v>
      </c>
      <c r="J44">
        <f>Bawana_RLNG!P44</f>
        <v>0</v>
      </c>
      <c r="K44">
        <f>Bawana_Spot!P44</f>
        <v>110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919.52868503150569</v>
      </c>
      <c r="P44" s="36">
        <v>117.48548306485718</v>
      </c>
      <c r="Q44" s="36">
        <v>38.080000000000005</v>
      </c>
      <c r="R44" s="38">
        <v>42.499999999999993</v>
      </c>
      <c r="S44" s="38">
        <v>0</v>
      </c>
      <c r="T44" s="37">
        <f>SUMPRODUCT(LTA!J44:AN44,LTA!J$101:AN$101,LTA!J$103:AN$103)</f>
        <v>348.35</v>
      </c>
      <c r="U44" s="37">
        <f>SUMPRODUCT(LTA!J44:AN44,LTA!J$102:AN$102,LTA!J$103:AN$103)</f>
        <v>29.91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113.78</v>
      </c>
      <c r="Z44" s="34">
        <f>IEX!N44</f>
        <v>0</v>
      </c>
      <c r="AA44" s="75">
        <f>STOA!H44</f>
        <v>331.34000000000003</v>
      </c>
      <c r="AB44" s="75">
        <f>-STOA!N44</f>
        <v>-239.13</v>
      </c>
      <c r="AC44">
        <f t="shared" si="0"/>
        <v>24.367431094305299</v>
      </c>
      <c r="AD44">
        <f t="shared" si="1"/>
        <v>2122.4955549420597</v>
      </c>
      <c r="AE44">
        <f>'IDT-1'!B44</f>
        <v>0</v>
      </c>
      <c r="AF44" s="24"/>
      <c r="AG44">
        <f t="shared" si="2"/>
        <v>2122.4955549420597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-136</v>
      </c>
      <c r="AM44" s="34">
        <f>RTM_PXI!H44</f>
        <v>0</v>
      </c>
      <c r="AN44" s="34">
        <f>RTM_PXI!N44</f>
        <v>0</v>
      </c>
      <c r="AO44" s="148">
        <f>GDAM_IEX!H44</f>
        <v>171.95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9.8041999999999998</v>
      </c>
      <c r="E45">
        <f>GT_NG!P45</f>
        <v>-0.29070999999999997</v>
      </c>
      <c r="F45">
        <f>GT_Spot!P45</f>
        <v>0</v>
      </c>
      <c r="G45">
        <f>PPCL_NG!P45</f>
        <v>155</v>
      </c>
      <c r="H45">
        <f>PPCL_Spot!P45</f>
        <v>0</v>
      </c>
      <c r="I45">
        <f>Bawana_NG!P45</f>
        <v>134.55532794000209</v>
      </c>
      <c r="J45">
        <f>Bawana_RLNG!P45</f>
        <v>0</v>
      </c>
      <c r="K45">
        <f>Bawana_Spot!P45</f>
        <v>110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915.12821557223106</v>
      </c>
      <c r="P45" s="36">
        <v>117.48548306485718</v>
      </c>
      <c r="Q45" s="36">
        <v>38.080000000000005</v>
      </c>
      <c r="R45" s="38">
        <v>42.499999999999993</v>
      </c>
      <c r="S45" s="38">
        <v>0</v>
      </c>
      <c r="T45" s="37">
        <f>SUMPRODUCT(LTA!J45:AN45,LTA!J$101:AN$101,LTA!J$103:AN$103)</f>
        <v>385.84</v>
      </c>
      <c r="U45" s="37">
        <f>SUMPRODUCT(LTA!J45:AN45,LTA!J$102:AN$102,LTA!J$103:AN$103)</f>
        <v>29.91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74.47</v>
      </c>
      <c r="Z45" s="34">
        <f>IEX!N45</f>
        <v>0</v>
      </c>
      <c r="AA45" s="75">
        <f>STOA!H45</f>
        <v>331.34000000000003</v>
      </c>
      <c r="AB45" s="75">
        <f>-STOA!N45</f>
        <v>-239.13</v>
      </c>
      <c r="AC45">
        <f t="shared" si="0"/>
        <v>24.004908835397615</v>
      </c>
      <c r="AD45">
        <f t="shared" si="1"/>
        <v>2083.717607741693</v>
      </c>
      <c r="AE45">
        <f>'IDT-1'!B45</f>
        <v>0</v>
      </c>
      <c r="AF45" s="24"/>
      <c r="AG45">
        <f t="shared" si="2"/>
        <v>2083.717607741693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-134</v>
      </c>
      <c r="AM45" s="34">
        <f>RTM_PXI!H45</f>
        <v>0</v>
      </c>
      <c r="AN45" s="34">
        <f>RTM_PXI!N45</f>
        <v>0</v>
      </c>
      <c r="AO45" s="148">
        <f>GDAM_IEX!H45</f>
        <v>137.03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9.8041999999999998</v>
      </c>
      <c r="E46">
        <f>GT_NG!P46</f>
        <v>-0.29070999999999997</v>
      </c>
      <c r="F46">
        <f>GT_Spot!P46</f>
        <v>0</v>
      </c>
      <c r="G46">
        <f>PPCL_NG!P46</f>
        <v>155</v>
      </c>
      <c r="H46">
        <f>PPCL_Spot!P46</f>
        <v>0</v>
      </c>
      <c r="I46">
        <f>Bawana_NG!P46</f>
        <v>134.55532794000209</v>
      </c>
      <c r="J46">
        <f>Bawana_RLNG!P46</f>
        <v>0</v>
      </c>
      <c r="K46">
        <f>Bawana_Spot!P46</f>
        <v>121.00690205920939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913.3216062799703</v>
      </c>
      <c r="P46" s="36">
        <v>117.48548306485718</v>
      </c>
      <c r="Q46" s="36">
        <v>38.080000000000005</v>
      </c>
      <c r="R46" s="38">
        <v>42.499999999999993</v>
      </c>
      <c r="S46" s="38">
        <v>0</v>
      </c>
      <c r="T46" s="37">
        <f>SUMPRODUCT(LTA!J46:AN46,LTA!J$101:AN$101,LTA!J$103:AN$103)</f>
        <v>413.11999999999995</v>
      </c>
      <c r="U46" s="37">
        <f>SUMPRODUCT(LTA!J46:AN46,LTA!J$102:AN$102,LTA!J$103:AN$103)</f>
        <v>29.91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47.86</v>
      </c>
      <c r="Z46" s="34">
        <f>IEX!N46</f>
        <v>0</v>
      </c>
      <c r="AA46" s="75">
        <f>STOA!H46</f>
        <v>331.34000000000003</v>
      </c>
      <c r="AB46" s="75">
        <f>-STOA!N46</f>
        <v>-239.13</v>
      </c>
      <c r="AC46">
        <f t="shared" si="0"/>
        <v>23.814307297867092</v>
      </c>
      <c r="AD46">
        <f t="shared" si="1"/>
        <v>2099.3785020461719</v>
      </c>
      <c r="AE46">
        <f>'IDT-1'!B46</f>
        <v>0</v>
      </c>
      <c r="AF46" s="24"/>
      <c r="AG46">
        <f t="shared" si="2"/>
        <v>2099.3785020461719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-115</v>
      </c>
      <c r="AM46" s="34">
        <f>RTM_PXI!H46</f>
        <v>0</v>
      </c>
      <c r="AN46" s="34">
        <f>RTM_PXI!N46</f>
        <v>0</v>
      </c>
      <c r="AO46" s="148">
        <f>GDAM_IEX!H46</f>
        <v>123.63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9.8041999999999998</v>
      </c>
      <c r="E47">
        <f>GT_NG!P47</f>
        <v>-0.29070999999999997</v>
      </c>
      <c r="F47">
        <f>GT_Spot!P47</f>
        <v>0</v>
      </c>
      <c r="G47">
        <f>PPCL_NG!P47</f>
        <v>155</v>
      </c>
      <c r="H47">
        <f>PPCL_Spot!P47</f>
        <v>0</v>
      </c>
      <c r="I47">
        <f>Bawana_NG!P47</f>
        <v>134.55532794000209</v>
      </c>
      <c r="J47">
        <f>Bawana_RLNG!P47</f>
        <v>0</v>
      </c>
      <c r="K47">
        <f>Bawana_Spot!P47</f>
        <v>131.89259030391551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926.16623993731025</v>
      </c>
      <c r="P47" s="36">
        <v>117.48548306485718</v>
      </c>
      <c r="Q47" s="36">
        <v>38.080000000000005</v>
      </c>
      <c r="R47" s="38">
        <v>43</v>
      </c>
      <c r="S47" s="38">
        <v>0</v>
      </c>
      <c r="T47" s="37">
        <f>SUMPRODUCT(LTA!J47:AN47,LTA!J$101:AN$101,LTA!J$103:AN$103)</f>
        <v>430.81</v>
      </c>
      <c r="U47" s="37">
        <f>SUMPRODUCT(LTA!J47:AN47,LTA!J$102:AN$102,LTA!J$103:AN$103)</f>
        <v>30.57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470.03</v>
      </c>
      <c r="Z47" s="34">
        <f>IEX!N47</f>
        <v>0</v>
      </c>
      <c r="AA47" s="75">
        <f>STOA!H47</f>
        <v>0.87</v>
      </c>
      <c r="AB47" s="75">
        <f>-STOA!N47</f>
        <v>-239.13</v>
      </c>
      <c r="AC47">
        <f t="shared" si="0"/>
        <v>23.912241159569163</v>
      </c>
      <c r="AD47">
        <f t="shared" si="1"/>
        <v>2108.9308900865153</v>
      </c>
      <c r="AE47">
        <f>'IDT-1'!B47</f>
        <v>0</v>
      </c>
      <c r="AF47" s="24"/>
      <c r="AG47">
        <f t="shared" si="2"/>
        <v>2108.9308900865153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-116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9.8041999999999998</v>
      </c>
      <c r="E48">
        <f>GT_NG!P48</f>
        <v>-0.29070999999999997</v>
      </c>
      <c r="F48">
        <f>GT_Spot!P48</f>
        <v>0</v>
      </c>
      <c r="G48">
        <f>PPCL_NG!P48</f>
        <v>155</v>
      </c>
      <c r="H48">
        <f>PPCL_Spot!P48</f>
        <v>0</v>
      </c>
      <c r="I48">
        <f>Bawana_NG!P48</f>
        <v>134.60515895849818</v>
      </c>
      <c r="J48">
        <f>Bawana_RLNG!P48</f>
        <v>0</v>
      </c>
      <c r="K48">
        <f>Bawana_Spot!P48</f>
        <v>131.89259030391551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913.32231511881093</v>
      </c>
      <c r="P48" s="36">
        <v>117.48548306485718</v>
      </c>
      <c r="Q48" s="36">
        <v>38.080000000000005</v>
      </c>
      <c r="R48" s="38">
        <v>43</v>
      </c>
      <c r="S48" s="38">
        <v>0</v>
      </c>
      <c r="T48" s="37">
        <f>SUMPRODUCT(LTA!J48:AN48,LTA!J$101:AN$101,LTA!J$103:AN$103)</f>
        <v>460.84</v>
      </c>
      <c r="U48" s="37">
        <f>SUMPRODUCT(LTA!J48:AN48,LTA!J$102:AN$102,LTA!J$103:AN$103)</f>
        <v>30.77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280</v>
      </c>
      <c r="Z48" s="34">
        <f>IEX!N48</f>
        <v>0</v>
      </c>
      <c r="AA48" s="75">
        <f>STOA!H48</f>
        <v>0.87</v>
      </c>
      <c r="AB48" s="75">
        <f>-STOA!N48</f>
        <v>-239.13</v>
      </c>
      <c r="AC48">
        <f t="shared" si="0"/>
        <v>23.28372361715136</v>
      </c>
      <c r="AD48">
        <f t="shared" si="1"/>
        <v>2074.90531382893</v>
      </c>
      <c r="AE48">
        <f>'IDT-1'!B48</f>
        <v>0</v>
      </c>
      <c r="AF48" s="24"/>
      <c r="AG48">
        <f t="shared" si="2"/>
        <v>2074.90531382893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-96</v>
      </c>
      <c r="AM48" s="34">
        <f>RTM_PXI!H48</f>
        <v>0</v>
      </c>
      <c r="AN48" s="34">
        <f>RTM_PXI!N48</f>
        <v>0</v>
      </c>
      <c r="AO48" s="148">
        <f>GDAM_IEX!H48</f>
        <v>117.94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9.8041999999999998</v>
      </c>
      <c r="E49">
        <f>GT_NG!P49</f>
        <v>-0.29070999999999997</v>
      </c>
      <c r="F49">
        <f>GT_Spot!P49</f>
        <v>0</v>
      </c>
      <c r="G49">
        <f>PPCL_NG!P49</f>
        <v>155</v>
      </c>
      <c r="H49">
        <f>PPCL_Spot!P49</f>
        <v>0</v>
      </c>
      <c r="I49">
        <f>Bawana_NG!P49</f>
        <v>134.60515895849818</v>
      </c>
      <c r="J49">
        <f>Bawana_RLNG!P49</f>
        <v>0</v>
      </c>
      <c r="K49">
        <f>Bawana_Spot!P49</f>
        <v>132.56255935342648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833.60143089281723</v>
      </c>
      <c r="P49" s="36">
        <v>117.48548306485718</v>
      </c>
      <c r="Q49" s="36">
        <v>38.080000000000005</v>
      </c>
      <c r="R49" s="38">
        <v>42.999999999999993</v>
      </c>
      <c r="S49" s="38">
        <v>0</v>
      </c>
      <c r="T49" s="37">
        <f>SUMPRODUCT(LTA!J49:AN49,LTA!J$101:AN$101,LTA!J$103:AN$103)</f>
        <v>463.26</v>
      </c>
      <c r="U49" s="37">
        <f>SUMPRODUCT(LTA!J49:AN49,LTA!J$102:AN$102,LTA!J$103:AN$103)</f>
        <v>31.03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160.22999999999999</v>
      </c>
      <c r="Z49" s="34">
        <f>IEX!N49</f>
        <v>0</v>
      </c>
      <c r="AA49" s="75">
        <f>STOA!H49</f>
        <v>0.87</v>
      </c>
      <c r="AB49" s="75">
        <f>-STOA!N49</f>
        <v>-239.13</v>
      </c>
      <c r="AC49">
        <f t="shared" si="0"/>
        <v>21.215356788079553</v>
      </c>
      <c r="AD49">
        <f t="shared" si="1"/>
        <v>2023.5527654815187</v>
      </c>
      <c r="AE49">
        <f>'IDT-1'!B49</f>
        <v>0</v>
      </c>
      <c r="AF49" s="24"/>
      <c r="AG49">
        <f t="shared" si="2"/>
        <v>2023.5527654815187</v>
      </c>
      <c r="AI49" s="34">
        <f>PXIL!H49</f>
        <v>0</v>
      </c>
      <c r="AJ49" s="34">
        <f>PXIL!N49</f>
        <v>0</v>
      </c>
      <c r="AK49" s="34">
        <f>RTM_IEX!H49</f>
        <v>17.309999999999999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147.35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9.8041999999999998</v>
      </c>
      <c r="E50">
        <f>GT_NG!P50</f>
        <v>-0.29070999999999997</v>
      </c>
      <c r="F50">
        <f>GT_Spot!P50</f>
        <v>0</v>
      </c>
      <c r="G50">
        <f>PPCL_NG!P50</f>
        <v>155</v>
      </c>
      <c r="H50">
        <f>PPCL_Spot!P50</f>
        <v>0</v>
      </c>
      <c r="I50">
        <f>Bawana_NG!P50</f>
        <v>134.60515895849818</v>
      </c>
      <c r="J50">
        <f>Bawana_RLNG!P50</f>
        <v>0</v>
      </c>
      <c r="K50">
        <f>Bawana_Spot!P50</f>
        <v>132.56255935342648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857.62647189705615</v>
      </c>
      <c r="P50" s="36">
        <v>117.48548306485718</v>
      </c>
      <c r="Q50" s="36">
        <v>38.080000000000005</v>
      </c>
      <c r="R50" s="38">
        <v>42.999999999999993</v>
      </c>
      <c r="S50" s="38">
        <v>0</v>
      </c>
      <c r="T50" s="37">
        <f>SUMPRODUCT(LTA!J50:AN50,LTA!J$101:AN$101,LTA!J$103:AN$103)</f>
        <v>474.53999999999996</v>
      </c>
      <c r="U50" s="37">
        <f>SUMPRODUCT(LTA!J50:AN50,LTA!J$102:AN$102,LTA!J$103:AN$103)</f>
        <v>31.23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117.74</v>
      </c>
      <c r="Z50" s="34">
        <f>IEX!N50</f>
        <v>0</v>
      </c>
      <c r="AA50" s="75">
        <f>STOA!H50</f>
        <v>0.87</v>
      </c>
      <c r="AB50" s="75">
        <f>-STOA!N50</f>
        <v>-239.13</v>
      </c>
      <c r="AC50">
        <f t="shared" si="0"/>
        <v>20.980703132515156</v>
      </c>
      <c r="AD50">
        <f t="shared" si="1"/>
        <v>1995.8524601413226</v>
      </c>
      <c r="AE50">
        <f>'IDT-1'!B50</f>
        <v>0</v>
      </c>
      <c r="AF50" s="24"/>
      <c r="AG50">
        <f t="shared" si="2"/>
        <v>1995.8524601413226</v>
      </c>
      <c r="AI50" s="34">
        <f>PXIL!H50</f>
        <v>0</v>
      </c>
      <c r="AJ50" s="34">
        <f>PXIL!N50</f>
        <v>0</v>
      </c>
      <c r="AK50" s="34">
        <f>RTM_IEX!H50</f>
        <v>20.190000000000001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123.52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9.8041999999999998</v>
      </c>
      <c r="E51">
        <f>GT_NG!P51</f>
        <v>-0.29070999999999997</v>
      </c>
      <c r="F51">
        <f>GT_Spot!P51</f>
        <v>0</v>
      </c>
      <c r="G51">
        <f>PPCL_NG!P51</f>
        <v>155</v>
      </c>
      <c r="H51">
        <f>PPCL_Spot!P51</f>
        <v>0</v>
      </c>
      <c r="I51">
        <f>Bawana_NG!P51</f>
        <v>134.60508830183173</v>
      </c>
      <c r="J51">
        <f>Bawana_RLNG!P51</f>
        <v>0</v>
      </c>
      <c r="K51">
        <f>Bawana_Spot!P51</f>
        <v>132.56255935342648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859.548698721748</v>
      </c>
      <c r="P51" s="36">
        <v>117.48548306485718</v>
      </c>
      <c r="Q51" s="36">
        <v>38.080000000000005</v>
      </c>
      <c r="R51" s="38">
        <v>42.999999999999993</v>
      </c>
      <c r="S51" s="38">
        <v>0</v>
      </c>
      <c r="T51" s="37">
        <f>SUMPRODUCT(LTA!J51:AN51,LTA!J$101:AN$101,LTA!J$103:AN$103)</f>
        <v>478.15999999999997</v>
      </c>
      <c r="U51" s="37">
        <f>SUMPRODUCT(LTA!J51:AN51,LTA!J$102:AN$102,LTA!J$103:AN$103)</f>
        <v>30.57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193.2</v>
      </c>
      <c r="Z51" s="34">
        <f>IEX!N51</f>
        <v>0</v>
      </c>
      <c r="AA51" s="75">
        <f>STOA!H51</f>
        <v>0.87</v>
      </c>
      <c r="AB51" s="75">
        <f>-STOA!N51</f>
        <v>-239.13</v>
      </c>
      <c r="AC51">
        <f t="shared" si="0"/>
        <v>21.110501244326574</v>
      </c>
      <c r="AD51">
        <f t="shared" si="1"/>
        <v>2011.1748181975363</v>
      </c>
      <c r="AE51">
        <f>'IDT-1'!B51</f>
        <v>0</v>
      </c>
      <c r="AF51" s="24"/>
      <c r="AG51">
        <f t="shared" si="2"/>
        <v>2011.1748181975363</v>
      </c>
      <c r="AI51" s="34">
        <f>PXIL!H51</f>
        <v>0</v>
      </c>
      <c r="AJ51" s="34">
        <f>PXIL!N51</f>
        <v>0</v>
      </c>
      <c r="AK51" s="34">
        <f>RTM_IEX!H51</f>
        <v>78.819999999999993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9.8041999999999998</v>
      </c>
      <c r="E52">
        <f>GT_NG!P52</f>
        <v>-0.29070999999999997</v>
      </c>
      <c r="F52">
        <f>GT_Spot!P52</f>
        <v>0</v>
      </c>
      <c r="G52">
        <f>PPCL_NG!P52</f>
        <v>155</v>
      </c>
      <c r="H52">
        <f>PPCL_Spot!P52</f>
        <v>0</v>
      </c>
      <c r="I52">
        <f>Bawana_NG!P52</f>
        <v>134.60508830183173</v>
      </c>
      <c r="J52">
        <f>Bawana_RLNG!P52</f>
        <v>0</v>
      </c>
      <c r="K52">
        <f>Bawana_Spot!P52</f>
        <v>132.56255935342648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840.3237168672315</v>
      </c>
      <c r="P52" s="36">
        <v>117.48548306485718</v>
      </c>
      <c r="Q52" s="36">
        <v>38.080000000000005</v>
      </c>
      <c r="R52" s="38">
        <v>42.999999999999993</v>
      </c>
      <c r="S52" s="38">
        <v>0</v>
      </c>
      <c r="T52" s="37">
        <f>SUMPRODUCT(LTA!J52:AN52,LTA!J$101:AN$101,LTA!J$103:AN$103)</f>
        <v>485.14</v>
      </c>
      <c r="U52" s="37">
        <f>SUMPRODUCT(LTA!J52:AN52,LTA!J$102:AN$102,LTA!J$103:AN$103)</f>
        <v>30.57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159.56</v>
      </c>
      <c r="Z52" s="34">
        <f>IEX!N52</f>
        <v>0</v>
      </c>
      <c r="AA52" s="75">
        <f>STOA!H52</f>
        <v>0.87</v>
      </c>
      <c r="AB52" s="75">
        <f>-STOA!N52</f>
        <v>-239.13</v>
      </c>
      <c r="AC52">
        <f t="shared" si="0"/>
        <v>20.765471396748637</v>
      </c>
      <c r="AD52">
        <f t="shared" si="1"/>
        <v>1970.4448661905981</v>
      </c>
      <c r="AE52">
        <f>'IDT-1'!B52</f>
        <v>0</v>
      </c>
      <c r="AF52" s="24"/>
      <c r="AG52">
        <f t="shared" si="2"/>
        <v>1970.4448661905981</v>
      </c>
      <c r="AI52" s="34">
        <f>PXIL!H52</f>
        <v>0</v>
      </c>
      <c r="AJ52" s="34">
        <f>PXIL!N52</f>
        <v>0</v>
      </c>
      <c r="AK52" s="34">
        <f>RTM_IEX!H52</f>
        <v>83.63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9.8041999999999998</v>
      </c>
      <c r="E53">
        <f>GT_NG!P53</f>
        <v>-0.29070999999999997</v>
      </c>
      <c r="F53">
        <f>GT_Spot!P53</f>
        <v>0</v>
      </c>
      <c r="G53">
        <f>PPCL_NG!P53</f>
        <v>155</v>
      </c>
      <c r="H53">
        <f>PPCL_Spot!P53</f>
        <v>0</v>
      </c>
      <c r="I53">
        <f>Bawana_NG!P53</f>
        <v>134.60508830183173</v>
      </c>
      <c r="J53">
        <f>Bawana_RLNG!P53</f>
        <v>0</v>
      </c>
      <c r="K53">
        <f>Bawana_Spot!P53</f>
        <v>132.56255935342648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821.10699087893329</v>
      </c>
      <c r="P53" s="36">
        <v>118.69</v>
      </c>
      <c r="Q53" s="36">
        <v>38.46</v>
      </c>
      <c r="R53" s="38">
        <v>42.999999999999993</v>
      </c>
      <c r="S53" s="38">
        <v>0</v>
      </c>
      <c r="T53" s="37">
        <f>SUMPRODUCT(LTA!J53:AN53,LTA!J$101:AN$101,LTA!J$103:AN$103)</f>
        <v>473.5</v>
      </c>
      <c r="U53" s="37">
        <f>SUMPRODUCT(LTA!J53:AN53,LTA!J$102:AN$102,LTA!J$103:AN$103)</f>
        <v>30.57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121.11</v>
      </c>
      <c r="Z53" s="34">
        <f>IEX!N53</f>
        <v>0</v>
      </c>
      <c r="AA53" s="75">
        <f>STOA!H53</f>
        <v>0.87</v>
      </c>
      <c r="AB53" s="75">
        <f>-STOA!N53</f>
        <v>-239.13</v>
      </c>
      <c r="AC53">
        <f t="shared" si="0"/>
        <v>20.220796840702128</v>
      </c>
      <c r="AD53">
        <f t="shared" si="1"/>
        <v>1906.1473316934889</v>
      </c>
      <c r="AE53">
        <f>'IDT-1'!B53</f>
        <v>0</v>
      </c>
      <c r="AF53" s="24"/>
      <c r="AG53">
        <f t="shared" si="2"/>
        <v>1906.1473316934889</v>
      </c>
      <c r="AI53" s="34">
        <f>PXIL!H53</f>
        <v>0</v>
      </c>
      <c r="AJ53" s="34">
        <f>PXIL!N53</f>
        <v>0</v>
      </c>
      <c r="AK53" s="34">
        <f>RTM_IEX!H53</f>
        <v>86.51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9.8041999999999998</v>
      </c>
      <c r="E54">
        <f>GT_NG!P54</f>
        <v>-0.29070999999999997</v>
      </c>
      <c r="F54">
        <f>GT_Spot!P54</f>
        <v>0</v>
      </c>
      <c r="G54">
        <f>PPCL_NG!P54</f>
        <v>155</v>
      </c>
      <c r="H54">
        <f>PPCL_Spot!P54</f>
        <v>0</v>
      </c>
      <c r="I54">
        <f>Bawana_NG!P54</f>
        <v>134.60508830183173</v>
      </c>
      <c r="J54">
        <f>Bawana_RLNG!P54</f>
        <v>0</v>
      </c>
      <c r="K54">
        <f>Bawana_Spot!P54</f>
        <v>132.56255935342648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813.41722363481256</v>
      </c>
      <c r="P54" s="36">
        <v>118.69</v>
      </c>
      <c r="Q54" s="36">
        <v>38.46</v>
      </c>
      <c r="R54" s="38">
        <v>42.999999999999993</v>
      </c>
      <c r="S54" s="38">
        <v>0</v>
      </c>
      <c r="T54" s="37">
        <f>SUMPRODUCT(LTA!J54:AN54,LTA!J$101:AN$101,LTA!J$103:AN$103)</f>
        <v>483.09999999999997</v>
      </c>
      <c r="U54" s="37">
        <f>SUMPRODUCT(LTA!J54:AN54,LTA!J$102:AN$102,LTA!J$103:AN$103)</f>
        <v>30.57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83.62</v>
      </c>
      <c r="Z54" s="34">
        <f>IEX!N54</f>
        <v>0</v>
      </c>
      <c r="AA54" s="75">
        <f>STOA!H54</f>
        <v>0.87</v>
      </c>
      <c r="AB54" s="75">
        <f>-STOA!N54</f>
        <v>-239.13</v>
      </c>
      <c r="AC54">
        <f t="shared" si="0"/>
        <v>19.881522795851517</v>
      </c>
      <c r="AD54">
        <f t="shared" si="1"/>
        <v>1866.0968384942189</v>
      </c>
      <c r="AE54">
        <f>'IDT-1'!B54</f>
        <v>0</v>
      </c>
      <c r="AF54" s="24"/>
      <c r="AG54">
        <f t="shared" si="2"/>
        <v>1866.0968384942189</v>
      </c>
      <c r="AI54" s="34">
        <f>PXIL!H54</f>
        <v>0</v>
      </c>
      <c r="AJ54" s="34">
        <f>PXIL!N54</f>
        <v>0</v>
      </c>
      <c r="AK54" s="34">
        <f>RTM_IEX!H54</f>
        <v>81.7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9.8041999999999998</v>
      </c>
      <c r="E55">
        <f>GT_NG!P55</f>
        <v>-0.29070999999999997</v>
      </c>
      <c r="F55">
        <f>GT_Spot!P55</f>
        <v>0</v>
      </c>
      <c r="G55">
        <f>PPCL_NG!P55</f>
        <v>155</v>
      </c>
      <c r="H55">
        <f>PPCL_Spot!P55</f>
        <v>0</v>
      </c>
      <c r="I55">
        <f>Bawana_NG!P55</f>
        <v>134.60508830183173</v>
      </c>
      <c r="J55">
        <f>Bawana_RLNG!P55</f>
        <v>0</v>
      </c>
      <c r="K55">
        <f>Bawana_Spot!P55</f>
        <v>132.56255935342648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813.45635966949612</v>
      </c>
      <c r="P55" s="36">
        <v>117.49</v>
      </c>
      <c r="Q55" s="36">
        <v>38.079999999999991</v>
      </c>
      <c r="R55" s="38">
        <v>42.999999999999993</v>
      </c>
      <c r="S55" s="38">
        <v>0</v>
      </c>
      <c r="T55" s="37">
        <f>SUMPRODUCT(LTA!J55:AN55,LTA!J$101:AN$101,LTA!J$103:AN$103)</f>
        <v>468.25</v>
      </c>
      <c r="U55" s="37">
        <f>SUMPRODUCT(LTA!J55:AN55,LTA!J$102:AN$102,LTA!J$103:AN$103)</f>
        <v>30.57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32.68</v>
      </c>
      <c r="Z55" s="34">
        <f>IEX!N55</f>
        <v>0</v>
      </c>
      <c r="AA55" s="75">
        <f>STOA!H55</f>
        <v>0.77</v>
      </c>
      <c r="AB55" s="75">
        <f>-STOA!N55</f>
        <v>-239.13</v>
      </c>
      <c r="AC55">
        <f t="shared" si="0"/>
        <v>19.621955538542856</v>
      </c>
      <c r="AD55">
        <f t="shared" si="1"/>
        <v>1835.4555417862116</v>
      </c>
      <c r="AE55">
        <f>'IDT-1'!B55</f>
        <v>0</v>
      </c>
      <c r="AF55" s="24"/>
      <c r="AG55">
        <f t="shared" si="2"/>
        <v>1835.4555417862116</v>
      </c>
      <c r="AI55" s="34">
        <f>PXIL!H55</f>
        <v>0</v>
      </c>
      <c r="AJ55" s="34">
        <f>PXIL!N55</f>
        <v>0</v>
      </c>
      <c r="AK55" s="34">
        <f>RTM_IEX!H55</f>
        <v>118.23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9.8041999999999998</v>
      </c>
      <c r="E56">
        <f>GT_NG!P56</f>
        <v>-0.29070999999999997</v>
      </c>
      <c r="F56">
        <f>GT_Spot!P56</f>
        <v>0</v>
      </c>
      <c r="G56">
        <f>PPCL_NG!P56</f>
        <v>155</v>
      </c>
      <c r="H56">
        <f>PPCL_Spot!P56</f>
        <v>0</v>
      </c>
      <c r="I56">
        <f>Bawana_NG!P56</f>
        <v>134.60508830183173</v>
      </c>
      <c r="J56">
        <f>Bawana_RLNG!P56</f>
        <v>0</v>
      </c>
      <c r="K56">
        <f>Bawana_Spot!P56</f>
        <v>132.56255935342648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787.45809984494792</v>
      </c>
      <c r="P56" s="36">
        <v>117.49</v>
      </c>
      <c r="Q56" s="36">
        <v>38.079999999999991</v>
      </c>
      <c r="R56" s="38">
        <v>42.999999999999993</v>
      </c>
      <c r="S56" s="38">
        <v>0</v>
      </c>
      <c r="T56" s="37">
        <f>SUMPRODUCT(LTA!J56:AN56,LTA!J$101:AN$101,LTA!J$103:AN$103)</f>
        <v>466.44</v>
      </c>
      <c r="U56" s="37">
        <f>SUMPRODUCT(LTA!J56:AN56,LTA!J$102:AN$102,LTA!J$103:AN$103)</f>
        <v>31.17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-239.13</v>
      </c>
      <c r="AC56">
        <f t="shared" si="0"/>
        <v>19.151150156016655</v>
      </c>
      <c r="AD56">
        <f t="shared" si="1"/>
        <v>1779.8780873441895</v>
      </c>
      <c r="AE56">
        <f>'IDT-1'!B56</f>
        <v>0</v>
      </c>
      <c r="AF56" s="24"/>
      <c r="AG56">
        <f t="shared" si="2"/>
        <v>1779.8780873441895</v>
      </c>
      <c r="AI56" s="34">
        <f>PXIL!H56</f>
        <v>0</v>
      </c>
      <c r="AJ56" s="34">
        <f>PXIL!N56</f>
        <v>0</v>
      </c>
      <c r="AK56" s="34">
        <f>RTM_IEX!H56</f>
        <v>122.07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9.8041999999999998</v>
      </c>
      <c r="E57">
        <f>GT_NG!P57</f>
        <v>-0.29070999999999997</v>
      </c>
      <c r="F57">
        <f>GT_Spot!P57</f>
        <v>0</v>
      </c>
      <c r="G57">
        <f>PPCL_NG!P57</f>
        <v>155</v>
      </c>
      <c r="H57">
        <f>PPCL_Spot!P57</f>
        <v>0</v>
      </c>
      <c r="I57">
        <f>Bawana_NG!P57</f>
        <v>134.60508830183173</v>
      </c>
      <c r="J57">
        <f>Bawana_RLNG!P57</f>
        <v>0</v>
      </c>
      <c r="K57">
        <f>Bawana_Spot!P57</f>
        <v>132.57738674987462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734.49755931888092</v>
      </c>
      <c r="P57" s="36">
        <v>117.48999999999998</v>
      </c>
      <c r="Q57" s="36">
        <v>38.079999999999991</v>
      </c>
      <c r="R57" s="38">
        <v>42.999999999999993</v>
      </c>
      <c r="S57" s="38">
        <v>0</v>
      </c>
      <c r="T57" s="37">
        <f>SUMPRODUCT(LTA!J57:AN57,LTA!J$101:AN$101,LTA!J$103:AN$103)</f>
        <v>454.66999999999996</v>
      </c>
      <c r="U57" s="37">
        <f>SUMPRODUCT(LTA!J57:AN57,LTA!J$102:AN$102,LTA!J$103:AN$103)</f>
        <v>33.130000000000003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-239.13</v>
      </c>
      <c r="AC57">
        <f t="shared" si="0"/>
        <v>19.164962165727857</v>
      </c>
      <c r="AD57">
        <f t="shared" si="1"/>
        <v>1781.5085622048593</v>
      </c>
      <c r="AE57">
        <f>'IDT-1'!B57</f>
        <v>0</v>
      </c>
      <c r="AF57" s="24"/>
      <c r="AG57">
        <f t="shared" si="2"/>
        <v>1781.5085622048593</v>
      </c>
      <c r="AI57" s="34">
        <f>PXIL!H57</f>
        <v>0</v>
      </c>
      <c r="AJ57" s="34">
        <f>PXIL!N57</f>
        <v>0</v>
      </c>
      <c r="AK57" s="34">
        <f>RTM_IEX!H57</f>
        <v>186.47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8.5526</v>
      </c>
      <c r="E58">
        <f>GT_NG!P58</f>
        <v>-0.29070999999999997</v>
      </c>
      <c r="F58">
        <f>GT_Spot!P58</f>
        <v>0</v>
      </c>
      <c r="G58">
        <f>PPCL_NG!P58</f>
        <v>155</v>
      </c>
      <c r="H58">
        <f>PPCL_Spot!P58</f>
        <v>0</v>
      </c>
      <c r="I58">
        <f>Bawana_NG!P58</f>
        <v>134.60508830183173</v>
      </c>
      <c r="J58">
        <f>Bawana_RLNG!P58</f>
        <v>0</v>
      </c>
      <c r="K58">
        <f>Bawana_Spot!P58</f>
        <v>132.57738674987462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684.51604180887716</v>
      </c>
      <c r="P58" s="36">
        <v>117.48999999999998</v>
      </c>
      <c r="Q58" s="36">
        <v>38.079999999999991</v>
      </c>
      <c r="R58" s="38">
        <v>42.999999999999993</v>
      </c>
      <c r="S58" s="38">
        <v>0</v>
      </c>
      <c r="T58" s="37">
        <f>SUMPRODUCT(LTA!J58:AN58,LTA!J$101:AN$101,LTA!J$103:AN$103)</f>
        <v>457.16999999999996</v>
      </c>
      <c r="U58" s="37">
        <f>SUMPRODUCT(LTA!J58:AN58,LTA!J$102:AN$102,LTA!J$103:AN$103)</f>
        <v>35.07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-239.13</v>
      </c>
      <c r="AC58">
        <f t="shared" si="0"/>
        <v>18.747707978643824</v>
      </c>
      <c r="AD58">
        <f t="shared" si="1"/>
        <v>1732.2526988819395</v>
      </c>
      <c r="AE58">
        <f>'IDT-1'!B58</f>
        <v>0</v>
      </c>
      <c r="AF58" s="24"/>
      <c r="AG58">
        <f t="shared" si="2"/>
        <v>1732.2526988819395</v>
      </c>
      <c r="AI58" s="34">
        <f>PXIL!H58</f>
        <v>0</v>
      </c>
      <c r="AJ58" s="34">
        <f>PXIL!N58</f>
        <v>0</v>
      </c>
      <c r="AK58" s="34">
        <f>RTM_IEX!H58</f>
        <v>183.59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8.5526</v>
      </c>
      <c r="E59">
        <f>GT_NG!P59</f>
        <v>-0.29070999999999997</v>
      </c>
      <c r="F59">
        <f>GT_Spot!P59</f>
        <v>0</v>
      </c>
      <c r="G59">
        <f>PPCL_NG!P59</f>
        <v>155</v>
      </c>
      <c r="H59">
        <f>PPCL_Spot!P59</f>
        <v>0</v>
      </c>
      <c r="I59">
        <f>Bawana_NG!P59</f>
        <v>134.60508830183173</v>
      </c>
      <c r="J59">
        <f>Bawana_RLNG!P59</f>
        <v>0</v>
      </c>
      <c r="K59">
        <f>Bawana_Spot!P59</f>
        <v>132.57738674987462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679.40594537145296</v>
      </c>
      <c r="P59" s="36">
        <v>117.48999999999998</v>
      </c>
      <c r="Q59" s="36">
        <v>21.076432560500926</v>
      </c>
      <c r="R59" s="38">
        <v>42.999999999999993</v>
      </c>
      <c r="S59" s="38">
        <v>0</v>
      </c>
      <c r="T59" s="37">
        <f>SUMPRODUCT(LTA!J59:AN59,LTA!J$101:AN$101,LTA!J$103:AN$103)</f>
        <v>422.36</v>
      </c>
      <c r="U59" s="37">
        <f>SUMPRODUCT(LTA!J59:AN59,LTA!J$102:AN$102,LTA!J$103:AN$103)</f>
        <v>38.769999999999996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-239.13</v>
      </c>
      <c r="AC59">
        <f t="shared" si="0"/>
        <v>17.921117202077667</v>
      </c>
      <c r="AD59">
        <f t="shared" si="1"/>
        <v>1634.6756257815825</v>
      </c>
      <c r="AE59">
        <f>'IDT-1'!B59</f>
        <v>0</v>
      </c>
      <c r="AF59" s="24"/>
      <c r="AG59">
        <f t="shared" si="2"/>
        <v>1634.6756257815825</v>
      </c>
      <c r="AI59" s="34">
        <f>PXIL!H59</f>
        <v>0</v>
      </c>
      <c r="AJ59" s="34">
        <f>PXIL!N59</f>
        <v>0</v>
      </c>
      <c r="AK59" s="34">
        <f>RTM_IEX!H59</f>
        <v>138.41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8.5526</v>
      </c>
      <c r="E60">
        <f>GT_NG!P60</f>
        <v>-0.29070999999999997</v>
      </c>
      <c r="F60">
        <f>GT_Spot!P60</f>
        <v>0</v>
      </c>
      <c r="G60">
        <f>PPCL_NG!P60</f>
        <v>155</v>
      </c>
      <c r="H60">
        <f>PPCL_Spot!P60</f>
        <v>0</v>
      </c>
      <c r="I60">
        <f>Bawana_NG!P60</f>
        <v>134.60508830183173</v>
      </c>
      <c r="J60">
        <f>Bawana_RLNG!P60</f>
        <v>0</v>
      </c>
      <c r="K60">
        <f>Bawana_Spot!P60</f>
        <v>132.57738674987462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679.40600551108048</v>
      </c>
      <c r="P60" s="36">
        <v>117.48999999999998</v>
      </c>
      <c r="Q60" s="36">
        <v>21.076432560500926</v>
      </c>
      <c r="R60" s="38">
        <v>42.999999999999993</v>
      </c>
      <c r="S60" s="38">
        <v>0</v>
      </c>
      <c r="T60" s="37">
        <f>SUMPRODUCT(LTA!J60:AN60,LTA!J$101:AN$101,LTA!J$103:AN$103)</f>
        <v>412.95000000000005</v>
      </c>
      <c r="U60" s="37">
        <f>SUMPRODUCT(LTA!J60:AN60,LTA!J$102:AN$102,LTA!J$103:AN$103)</f>
        <v>39.18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-239.13</v>
      </c>
      <c r="AC60">
        <f t="shared" si="0"/>
        <v>17.587133707250544</v>
      </c>
      <c r="AD60">
        <f t="shared" si="1"/>
        <v>1595.2496694160375</v>
      </c>
      <c r="AE60">
        <f>'IDT-1'!B60</f>
        <v>0</v>
      </c>
      <c r="AF60" s="24"/>
      <c r="AG60">
        <f t="shared" si="2"/>
        <v>1595.2496694160375</v>
      </c>
      <c r="AI60" s="34">
        <f>PXIL!H60</f>
        <v>0</v>
      </c>
      <c r="AJ60" s="34">
        <f>PXIL!N60</f>
        <v>0</v>
      </c>
      <c r="AK60" s="34">
        <f>RTM_IEX!H60</f>
        <v>107.65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8.5526</v>
      </c>
      <c r="E61">
        <f>GT_NG!P61</f>
        <v>-0.29070999999999997</v>
      </c>
      <c r="F61">
        <f>GT_Spot!P61</f>
        <v>0</v>
      </c>
      <c r="G61">
        <f>PPCL_NG!P61</f>
        <v>155</v>
      </c>
      <c r="H61">
        <f>PPCL_Spot!P61</f>
        <v>0</v>
      </c>
      <c r="I61">
        <f>Bawana_NG!P61</f>
        <v>134.60508830183173</v>
      </c>
      <c r="J61">
        <f>Bawana_RLNG!P61</f>
        <v>0</v>
      </c>
      <c r="K61">
        <f>Bawana_Spot!P61</f>
        <v>132.57738674987462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701.13232108777026</v>
      </c>
      <c r="P61" s="36">
        <v>118.21</v>
      </c>
      <c r="Q61" s="36">
        <v>38.079999999999991</v>
      </c>
      <c r="R61" s="38">
        <v>42.999999999999993</v>
      </c>
      <c r="S61" s="38">
        <v>0</v>
      </c>
      <c r="T61" s="37">
        <f>SUMPRODUCT(LTA!J61:AN61,LTA!J$101:AN$101,LTA!J$103:AN$103)</f>
        <v>364.03</v>
      </c>
      <c r="U61" s="37">
        <f>SUMPRODUCT(LTA!J61:AN61,LTA!J$102:AN$102,LTA!J$103:AN$103)</f>
        <v>39.260000000000005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-239.13</v>
      </c>
      <c r="AC61">
        <f t="shared" si="0"/>
        <v>17.257936724586525</v>
      </c>
      <c r="AD61">
        <f t="shared" si="1"/>
        <v>1556.3887494148901</v>
      </c>
      <c r="AE61">
        <f>'IDT-1'!B61</f>
        <v>0</v>
      </c>
      <c r="AF61" s="24"/>
      <c r="AG61">
        <f t="shared" si="2"/>
        <v>1556.3887494148901</v>
      </c>
      <c r="AI61" s="34">
        <f>PXIL!H61</f>
        <v>0</v>
      </c>
      <c r="AJ61" s="34">
        <f>PXIL!N61</f>
        <v>0</v>
      </c>
      <c r="AK61" s="34">
        <f>RTM_IEX!H61</f>
        <v>77.849999999999994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8.5526</v>
      </c>
      <c r="E62">
        <f>GT_NG!P62</f>
        <v>-0.29070999999999997</v>
      </c>
      <c r="F62">
        <f>GT_Spot!P62</f>
        <v>0</v>
      </c>
      <c r="G62">
        <f>PPCL_NG!P62</f>
        <v>155</v>
      </c>
      <c r="H62">
        <f>PPCL_Spot!P62</f>
        <v>0</v>
      </c>
      <c r="I62">
        <f>Bawana_NG!P62</f>
        <v>134.60508830183173</v>
      </c>
      <c r="J62">
        <f>Bawana_RLNG!P62</f>
        <v>0</v>
      </c>
      <c r="K62">
        <f>Bawana_Spot!P62</f>
        <v>132.56255935342648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701.3385606196116</v>
      </c>
      <c r="P62" s="36">
        <v>118.21</v>
      </c>
      <c r="Q62" s="36">
        <v>38.079999999999991</v>
      </c>
      <c r="R62" s="38">
        <v>42.999999999999993</v>
      </c>
      <c r="S62" s="38">
        <v>0</v>
      </c>
      <c r="T62" s="37">
        <f>SUMPRODUCT(LTA!J62:AN62,LTA!J$101:AN$101,LTA!J$103:AN$103)</f>
        <v>343.38</v>
      </c>
      <c r="U62" s="37">
        <f>SUMPRODUCT(LTA!J62:AN62,LTA!J$102:AN$102,LTA!J$103:AN$103)</f>
        <v>39.18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-239.13</v>
      </c>
      <c r="AC62">
        <f t="shared" si="0"/>
        <v>16.940092586523829</v>
      </c>
      <c r="AD62">
        <f t="shared" si="1"/>
        <v>1518.8680056883461</v>
      </c>
      <c r="AE62">
        <f>'IDT-1'!B62</f>
        <v>0</v>
      </c>
      <c r="AF62" s="24"/>
      <c r="AG62">
        <f t="shared" si="2"/>
        <v>1518.8680056883461</v>
      </c>
      <c r="AI62" s="34">
        <f>PXIL!H62</f>
        <v>0</v>
      </c>
      <c r="AJ62" s="34">
        <f>PXIL!N62</f>
        <v>0</v>
      </c>
      <c r="AK62" s="34">
        <f>RTM_IEX!H62</f>
        <v>60.55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8.5526</v>
      </c>
      <c r="E63">
        <f>GT_NG!P63</f>
        <v>-0.29070999999999997</v>
      </c>
      <c r="F63">
        <f>GT_Spot!P63</f>
        <v>0</v>
      </c>
      <c r="G63">
        <f>PPCL_NG!P63</f>
        <v>155</v>
      </c>
      <c r="H63">
        <f>PPCL_Spot!P63</f>
        <v>0</v>
      </c>
      <c r="I63">
        <f>Bawana_NG!P63</f>
        <v>134.60508830183173</v>
      </c>
      <c r="J63">
        <f>Bawana_RLNG!P63</f>
        <v>0</v>
      </c>
      <c r="K63">
        <f>Bawana_Spot!P63</f>
        <v>133.81258797777403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701.34008132557744</v>
      </c>
      <c r="P63" s="36">
        <v>117.48548306485718</v>
      </c>
      <c r="Q63" s="36">
        <v>38.079999999999991</v>
      </c>
      <c r="R63" s="38">
        <v>42.999999999999993</v>
      </c>
      <c r="S63" s="38">
        <v>0</v>
      </c>
      <c r="T63" s="37">
        <f>SUMPRODUCT(LTA!J63:AN63,LTA!J$101:AN$101,LTA!J$103:AN$103)</f>
        <v>289.05</v>
      </c>
      <c r="U63" s="37">
        <f>SUMPRODUCT(LTA!J63:AN63,LTA!J$102:AN$102,LTA!J$103:AN$103)</f>
        <v>39.849999999999994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-239.13</v>
      </c>
      <c r="AC63">
        <f t="shared" si="0"/>
        <v>17.300427658643262</v>
      </c>
      <c r="AD63">
        <f t="shared" si="1"/>
        <v>1561.404703011397</v>
      </c>
      <c r="AE63">
        <f>'IDT-1'!B63</f>
        <v>0</v>
      </c>
      <c r="AF63" s="24"/>
      <c r="AG63">
        <f t="shared" si="2"/>
        <v>1561.404703011397</v>
      </c>
      <c r="AI63" s="34">
        <f>PXIL!H63</f>
        <v>0</v>
      </c>
      <c r="AJ63" s="34">
        <f>PXIL!N63</f>
        <v>0</v>
      </c>
      <c r="AK63" s="34">
        <f>RTM_IEX!H63</f>
        <v>156.68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8.5526</v>
      </c>
      <c r="E64">
        <f>GT_NG!P64</f>
        <v>-0.29070999999999997</v>
      </c>
      <c r="F64">
        <f>GT_Spot!P64</f>
        <v>0</v>
      </c>
      <c r="G64">
        <f>PPCL_NG!P64</f>
        <v>155</v>
      </c>
      <c r="H64">
        <f>PPCL_Spot!P64</f>
        <v>0</v>
      </c>
      <c r="I64">
        <f>Bawana_NG!P64</f>
        <v>134.60508830183173</v>
      </c>
      <c r="J64">
        <f>Bawana_RLNG!P64</f>
        <v>0</v>
      </c>
      <c r="K64">
        <f>Bawana_Spot!P64</f>
        <v>132.57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711.20434826557744</v>
      </c>
      <c r="P64" s="36">
        <v>117.48548306485718</v>
      </c>
      <c r="Q64" s="36">
        <v>38.079999999999991</v>
      </c>
      <c r="R64" s="38">
        <v>42.999999999999993</v>
      </c>
      <c r="S64" s="38">
        <v>0</v>
      </c>
      <c r="T64" s="37">
        <f>SUMPRODUCT(LTA!J64:AN64,LTA!J$101:AN$101,LTA!J$103:AN$103)</f>
        <v>266.22000000000003</v>
      </c>
      <c r="U64" s="37">
        <f>SUMPRODUCT(LTA!J64:AN64,LTA!J$102:AN$102,LTA!J$103:AN$103)</f>
        <v>40.43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-239.13</v>
      </c>
      <c r="AC64">
        <f t="shared" si="0"/>
        <v>17.040545761925962</v>
      </c>
      <c r="AD64">
        <f t="shared" si="1"/>
        <v>1530.7262638703403</v>
      </c>
      <c r="AE64">
        <f>'IDT-1'!B64</f>
        <v>0</v>
      </c>
      <c r="AF64" s="24"/>
      <c r="AG64">
        <f t="shared" si="2"/>
        <v>1530.7262638703403</v>
      </c>
      <c r="AI64" s="34">
        <f>PXIL!H64</f>
        <v>0</v>
      </c>
      <c r="AJ64" s="34">
        <f>PXIL!N64</f>
        <v>0</v>
      </c>
      <c r="AK64" s="34">
        <f>RTM_IEX!H64</f>
        <v>139.37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8.5526</v>
      </c>
      <c r="E65">
        <f>GT_NG!P65</f>
        <v>-0.29070999999999997</v>
      </c>
      <c r="F65">
        <f>GT_Spot!P65</f>
        <v>0</v>
      </c>
      <c r="G65">
        <f>PPCL_NG!P65</f>
        <v>155</v>
      </c>
      <c r="H65">
        <f>PPCL_Spot!P65</f>
        <v>0</v>
      </c>
      <c r="I65">
        <f>Bawana_NG!P65</f>
        <v>134.60508830183173</v>
      </c>
      <c r="J65">
        <f>Bawana_RLNG!P65</f>
        <v>0</v>
      </c>
      <c r="K65">
        <f>Bawana_Spot!P65</f>
        <v>146.40267986600671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702.45163609076872</v>
      </c>
      <c r="P65" s="36">
        <v>117.48548306485718</v>
      </c>
      <c r="Q65" s="36">
        <v>38.079999999999991</v>
      </c>
      <c r="R65" s="38">
        <v>42.999999999999993</v>
      </c>
      <c r="S65" s="38">
        <v>0</v>
      </c>
      <c r="T65" s="37">
        <f>SUMPRODUCT(LTA!J65:AN65,LTA!J$101:AN$101,LTA!J$103:AN$103)</f>
        <v>281.70999999999998</v>
      </c>
      <c r="U65" s="37">
        <f>SUMPRODUCT(LTA!J65:AN65,LTA!J$102:AN$102,LTA!J$103:AN$103)</f>
        <v>41.03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-239.13</v>
      </c>
      <c r="AC65">
        <f t="shared" si="0"/>
        <v>16.976201490532027</v>
      </c>
      <c r="AD65">
        <f t="shared" si="1"/>
        <v>1523.130575832932</v>
      </c>
      <c r="AE65">
        <f>'IDT-1'!B65</f>
        <v>0</v>
      </c>
      <c r="AF65" s="24"/>
      <c r="AG65">
        <f t="shared" si="2"/>
        <v>1523.130575832932</v>
      </c>
      <c r="AI65" s="34">
        <f>PXIL!H65</f>
        <v>0</v>
      </c>
      <c r="AJ65" s="34">
        <f>PXIL!N65</f>
        <v>0</v>
      </c>
      <c r="AK65" s="34">
        <f>RTM_IEX!H65</f>
        <v>110.54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8.5526</v>
      </c>
      <c r="E66">
        <f>GT_NG!P66</f>
        <v>-0.29070999999999997</v>
      </c>
      <c r="F66">
        <f>GT_Spot!P66</f>
        <v>0</v>
      </c>
      <c r="G66">
        <f>PPCL_NG!P66</f>
        <v>155</v>
      </c>
      <c r="H66">
        <f>PPCL_Spot!P66</f>
        <v>0</v>
      </c>
      <c r="I66">
        <f>Bawana_NG!P66</f>
        <v>134.60508830183173</v>
      </c>
      <c r="J66">
        <f>Bawana_RLNG!P66</f>
        <v>0</v>
      </c>
      <c r="K66">
        <f>Bawana_Spot!P66</f>
        <v>146.40267986600671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711.68966446149398</v>
      </c>
      <c r="P66" s="36">
        <v>117.48548306485718</v>
      </c>
      <c r="Q66" s="36">
        <v>38.079999999999991</v>
      </c>
      <c r="R66" s="38">
        <v>42.999999999999993</v>
      </c>
      <c r="S66" s="38">
        <v>0</v>
      </c>
      <c r="T66" s="37">
        <f>SUMPRODUCT(LTA!J66:AN66,LTA!J$101:AN$101,LTA!J$103:AN$103)</f>
        <v>256.89999999999998</v>
      </c>
      <c r="U66" s="37">
        <f>SUMPRODUCT(LTA!J66:AN66,LTA!J$102:AN$102,LTA!J$103:AN$103)</f>
        <v>41.8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-239.13</v>
      </c>
      <c r="AC66">
        <f t="shared" si="0"/>
        <v>16.827588928846115</v>
      </c>
      <c r="AD66">
        <f t="shared" si="1"/>
        <v>1505.5872167653433</v>
      </c>
      <c r="AE66">
        <f>'IDT-1'!B66</f>
        <v>0</v>
      </c>
      <c r="AF66" s="24"/>
      <c r="AG66">
        <f t="shared" si="2"/>
        <v>1505.5872167653433</v>
      </c>
      <c r="AI66" s="34">
        <f>PXIL!H66</f>
        <v>0</v>
      </c>
      <c r="AJ66" s="34">
        <f>PXIL!N66</f>
        <v>0</v>
      </c>
      <c r="AK66" s="34">
        <f>RTM_IEX!H66</f>
        <v>107.65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8.5526</v>
      </c>
      <c r="E67">
        <f>GT_NG!P67</f>
        <v>-0.29070999999999997</v>
      </c>
      <c r="F67">
        <f>GT_Spot!P67</f>
        <v>0</v>
      </c>
      <c r="G67">
        <f>PPCL_NG!P67</f>
        <v>155</v>
      </c>
      <c r="H67">
        <f>PPCL_Spot!P67</f>
        <v>0</v>
      </c>
      <c r="I67">
        <f>Bawana_NG!P67</f>
        <v>134.60508830183173</v>
      </c>
      <c r="J67">
        <f>Bawana_RLNG!P67</f>
        <v>0</v>
      </c>
      <c r="K67">
        <f>Bawana_Spot!P67</f>
        <v>110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720.30008934137447</v>
      </c>
      <c r="P67" s="36">
        <v>117.48548306485718</v>
      </c>
      <c r="Q67" s="36">
        <v>38.080000000000005</v>
      </c>
      <c r="R67" s="38">
        <v>41.945271108105061</v>
      </c>
      <c r="S67" s="38">
        <v>0</v>
      </c>
      <c r="T67" s="37">
        <f>SUMPRODUCT(LTA!J67:AN67,LTA!J$101:AN$101,LTA!J$103:AN$103)</f>
        <v>246.18</v>
      </c>
      <c r="U67" s="37">
        <f>SUMPRODUCT(LTA!J67:AN67,LTA!J$102:AN$102,LTA!J$103:AN$103)</f>
        <v>43.370000000000005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-239.13</v>
      </c>
      <c r="AC67">
        <f t="shared" si="0"/>
        <v>16.821734264270741</v>
      </c>
      <c r="AD67">
        <f t="shared" si="1"/>
        <v>1504.8960875518976</v>
      </c>
      <c r="AE67">
        <f>'IDT-1'!B67</f>
        <v>0</v>
      </c>
      <c r="AF67" s="24"/>
      <c r="AG67">
        <f t="shared" si="2"/>
        <v>1504.8960875518976</v>
      </c>
      <c r="AI67" s="34">
        <f>PXIL!H67</f>
        <v>0</v>
      </c>
      <c r="AJ67" s="34">
        <f>PXIL!N67</f>
        <v>0</v>
      </c>
      <c r="AK67" s="34">
        <f>RTM_IEX!H67</f>
        <v>145.13999999999999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8.5526</v>
      </c>
      <c r="E68">
        <f>GT_NG!P68</f>
        <v>-0.29070999999999997</v>
      </c>
      <c r="F68">
        <f>GT_Spot!P68</f>
        <v>0</v>
      </c>
      <c r="G68">
        <f>PPCL_NG!P68</f>
        <v>155</v>
      </c>
      <c r="H68">
        <f>PPCL_Spot!P68</f>
        <v>0</v>
      </c>
      <c r="I68">
        <f>Bawana_NG!P68</f>
        <v>134.60508830183173</v>
      </c>
      <c r="J68">
        <f>Bawana_RLNG!P68</f>
        <v>0</v>
      </c>
      <c r="K68">
        <f>Bawana_Spot!P68</f>
        <v>110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734.26359653766872</v>
      </c>
      <c r="P68" s="36">
        <v>117.48548306485718</v>
      </c>
      <c r="Q68" s="36">
        <v>38.080000000000005</v>
      </c>
      <c r="R68" s="38">
        <v>35.25</v>
      </c>
      <c r="S68" s="38">
        <v>0</v>
      </c>
      <c r="T68" s="37">
        <f>SUMPRODUCT(LTA!J68:AN68,LTA!J$101:AN$101,LTA!J$103:AN$103)</f>
        <v>222.60000000000002</v>
      </c>
      <c r="U68" s="37">
        <f>SUMPRODUCT(LTA!J68:AN68,LTA!J$102:AN$102,LTA!J$103:AN$103)</f>
        <v>63.55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0.48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16.805843447411526</v>
      </c>
      <c r="AD68">
        <f t="shared" ref="AD68:AD98" si="4">SUM(B68:AB68,AI68:AT68)-AC68</f>
        <v>1503.0202144569462</v>
      </c>
      <c r="AE68">
        <f>'IDT-1'!B68</f>
        <v>0</v>
      </c>
      <c r="AF68" s="24"/>
      <c r="AG68">
        <f t="shared" ref="AG68:AG98" si="5">SUM(AD68:AF68)</f>
        <v>1503.0202144569462</v>
      </c>
      <c r="AI68" s="34">
        <f>PXIL!H68</f>
        <v>0</v>
      </c>
      <c r="AJ68" s="34">
        <f>PXIL!N68</f>
        <v>0</v>
      </c>
      <c r="AK68" s="34">
        <f>RTM_IEX!H68</f>
        <v>139.38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8.5526</v>
      </c>
      <c r="E69">
        <f>GT_NG!P69</f>
        <v>-0.29070999999999997</v>
      </c>
      <c r="F69">
        <f>GT_Spot!P69</f>
        <v>0</v>
      </c>
      <c r="G69">
        <f>PPCL_NG!P69</f>
        <v>155</v>
      </c>
      <c r="H69">
        <f>PPCL_Spot!P69</f>
        <v>0</v>
      </c>
      <c r="I69">
        <f>Bawana_NG!P69</f>
        <v>134.55532794000209</v>
      </c>
      <c r="J69">
        <f>Bawana_RLNG!P69</f>
        <v>0</v>
      </c>
      <c r="K69">
        <f>Bawana_Spot!P69</f>
        <v>110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806.92131334862506</v>
      </c>
      <c r="P69" s="36">
        <v>117.48548306485718</v>
      </c>
      <c r="Q69" s="36">
        <v>38.080000000000005</v>
      </c>
      <c r="R69" s="38">
        <v>27.78</v>
      </c>
      <c r="S69" s="38">
        <v>0</v>
      </c>
      <c r="T69" s="37">
        <f>SUMPRODUCT(LTA!J69:AN69,LTA!J$101:AN$101,LTA!J$103:AN$103)</f>
        <v>184.83</v>
      </c>
      <c r="U69" s="37">
        <f>SUMPRODUCT(LTA!J69:AN69,LTA!J$102:AN$102,LTA!J$103:AN$103)</f>
        <v>66.55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0.48</v>
      </c>
      <c r="AB69" s="75">
        <f>-STOA!N69</f>
        <v>-239.13</v>
      </c>
      <c r="AC69">
        <f t="shared" si="3"/>
        <v>16.41497428158419</v>
      </c>
      <c r="AD69">
        <f t="shared" si="4"/>
        <v>1456.8790400719001</v>
      </c>
      <c r="AE69">
        <f>'IDT-1'!B69</f>
        <v>40</v>
      </c>
      <c r="AF69" s="24"/>
      <c r="AG69">
        <f t="shared" si="5"/>
        <v>1496.8790400719001</v>
      </c>
      <c r="AI69" s="34">
        <f>PXIL!H69</f>
        <v>0</v>
      </c>
      <c r="AJ69" s="34">
        <f>PXIL!N69</f>
        <v>0</v>
      </c>
      <c r="AK69" s="34">
        <f>RTM_IEX!H69</f>
        <v>62.48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8.5526</v>
      </c>
      <c r="E70">
        <f>GT_NG!P70</f>
        <v>-0.29070999999999997</v>
      </c>
      <c r="F70">
        <f>GT_Spot!P70</f>
        <v>0</v>
      </c>
      <c r="G70">
        <f>PPCL_NG!P70</f>
        <v>155</v>
      </c>
      <c r="H70">
        <f>PPCL_Spot!P70</f>
        <v>0</v>
      </c>
      <c r="I70">
        <f>Bawana_NG!P70</f>
        <v>134.55532794000209</v>
      </c>
      <c r="J70">
        <f>Bawana_RLNG!P70</f>
        <v>0</v>
      </c>
      <c r="K70">
        <f>Bawana_Spot!P70</f>
        <v>110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871.37348085738358</v>
      </c>
      <c r="P70" s="36">
        <v>117.48548306485718</v>
      </c>
      <c r="Q70" s="36">
        <v>38.080000000000005</v>
      </c>
      <c r="R70" s="38">
        <v>21.4</v>
      </c>
      <c r="S70" s="38">
        <v>0</v>
      </c>
      <c r="T70" s="37">
        <f>SUMPRODUCT(LTA!J70:AN70,LTA!J$101:AN$101,LTA!J$103:AN$103)</f>
        <v>151.74</v>
      </c>
      <c r="U70" s="37">
        <f>SUMPRODUCT(LTA!J70:AN70,LTA!J$102:AN$102,LTA!J$103:AN$103)</f>
        <v>69.17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53.83</v>
      </c>
      <c r="Z70" s="34">
        <f>IEX!N70</f>
        <v>0</v>
      </c>
      <c r="AA70" s="75">
        <f>STOA!H70</f>
        <v>0.48</v>
      </c>
      <c r="AB70" s="75">
        <f>-STOA!N70</f>
        <v>-239.13</v>
      </c>
      <c r="AC70">
        <f t="shared" si="3"/>
        <v>16.695300488657765</v>
      </c>
      <c r="AD70">
        <f t="shared" si="4"/>
        <v>1489.9708813735851</v>
      </c>
      <c r="AE70">
        <f>'IDT-1'!B70</f>
        <v>23.178999999999998</v>
      </c>
      <c r="AF70" s="24"/>
      <c r="AG70">
        <f t="shared" si="5"/>
        <v>1513.1498813735852</v>
      </c>
      <c r="AI70" s="34">
        <f>PXIL!H70</f>
        <v>0</v>
      </c>
      <c r="AJ70" s="34">
        <f>PXIL!N70</f>
        <v>0</v>
      </c>
      <c r="AK70" s="34">
        <f>RTM_IEX!H70</f>
        <v>14.42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8.5526</v>
      </c>
      <c r="E71">
        <f>GT_NG!P71</f>
        <v>-0.29070999999999997</v>
      </c>
      <c r="F71">
        <f>GT_Spot!P71</f>
        <v>0</v>
      </c>
      <c r="G71">
        <f>PPCL_NG!P71</f>
        <v>155</v>
      </c>
      <c r="H71">
        <f>PPCL_Spot!P71</f>
        <v>0</v>
      </c>
      <c r="I71">
        <f>Bawana_NG!P71</f>
        <v>134.55532794000209</v>
      </c>
      <c r="J71">
        <f>Bawana_RLNG!P71</f>
        <v>0</v>
      </c>
      <c r="K71">
        <f>Bawana_Spot!P71</f>
        <v>110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955.56956739170755</v>
      </c>
      <c r="P71" s="36">
        <v>117.48548306485718</v>
      </c>
      <c r="Q71" s="36">
        <v>38.080000000000005</v>
      </c>
      <c r="R71" s="38">
        <v>12.619999999999997</v>
      </c>
      <c r="S71" s="38">
        <v>0</v>
      </c>
      <c r="T71" s="37">
        <f>SUMPRODUCT(LTA!J71:AN71,LTA!J$101:AN$101,LTA!J$103:AN$103)</f>
        <v>131.35</v>
      </c>
      <c r="U71" s="37">
        <f>SUMPRODUCT(LTA!J71:AN71,LTA!J$102:AN$102,LTA!J$103:AN$103)</f>
        <v>80.850000000000009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103.33</v>
      </c>
      <c r="AB71" s="75">
        <f>-STOA!N71</f>
        <v>-239.13</v>
      </c>
      <c r="AC71">
        <f t="shared" si="3"/>
        <v>18.054541079039428</v>
      </c>
      <c r="AD71">
        <f t="shared" si="4"/>
        <v>1529.9177273175271</v>
      </c>
      <c r="AE71">
        <f>'IDT-1'!B71</f>
        <v>12</v>
      </c>
      <c r="AF71" s="24"/>
      <c r="AG71">
        <f t="shared" si="5"/>
        <v>1541.9177273175271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-60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8.5526</v>
      </c>
      <c r="E72">
        <f>GT_NG!P72</f>
        <v>-0.29070999999999997</v>
      </c>
      <c r="F72">
        <f>GT_Spot!P72</f>
        <v>0</v>
      </c>
      <c r="G72">
        <f>PPCL_NG!P72</f>
        <v>155</v>
      </c>
      <c r="H72">
        <f>PPCL_Spot!P72</f>
        <v>0</v>
      </c>
      <c r="I72">
        <f>Bawana_NG!P72</f>
        <v>134.55532794000209</v>
      </c>
      <c r="J72">
        <f>Bawana_RLNG!P72</f>
        <v>0</v>
      </c>
      <c r="K72">
        <f>Bawana_Spot!P72</f>
        <v>110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1010.5633340075374</v>
      </c>
      <c r="P72" s="36">
        <v>117.48548306485718</v>
      </c>
      <c r="Q72" s="36">
        <v>38.080000000000005</v>
      </c>
      <c r="R72" s="38">
        <v>4.2352036199095027</v>
      </c>
      <c r="S72" s="38">
        <v>0</v>
      </c>
      <c r="T72" s="37">
        <f>SUMPRODUCT(LTA!J72:AN72,LTA!J$101:AN$101,LTA!J$103:AN$103)</f>
        <v>96.38</v>
      </c>
      <c r="U72" s="37">
        <f>SUMPRODUCT(LTA!J72:AN72,LTA!J$102:AN$102,LTA!J$103:AN$103)</f>
        <v>79.710000000000008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35.840000000000003</v>
      </c>
      <c r="Z72" s="34">
        <f>IEX!N72</f>
        <v>0</v>
      </c>
      <c r="AA72" s="75">
        <f>STOA!H72</f>
        <v>103.33</v>
      </c>
      <c r="AB72" s="75">
        <f>-STOA!N72</f>
        <v>-239.13</v>
      </c>
      <c r="AC72">
        <f t="shared" si="3"/>
        <v>18.562384637168087</v>
      </c>
      <c r="AD72">
        <f t="shared" si="4"/>
        <v>1561.7488539951378</v>
      </c>
      <c r="AE72">
        <f>'IDT-1'!B72</f>
        <v>13.738</v>
      </c>
      <c r="AF72" s="24"/>
      <c r="AG72">
        <f t="shared" si="5"/>
        <v>1575.4868539951378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-74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8.5526</v>
      </c>
      <c r="E73">
        <f>GT_NG!P73</f>
        <v>-0.29070999999999997</v>
      </c>
      <c r="F73">
        <f>GT_Spot!P73</f>
        <v>0</v>
      </c>
      <c r="G73">
        <f>PPCL_NG!P73</f>
        <v>155</v>
      </c>
      <c r="H73">
        <f>PPCL_Spot!P73</f>
        <v>0</v>
      </c>
      <c r="I73">
        <f>Bawana_NG!P73</f>
        <v>134.55532794000209</v>
      </c>
      <c r="J73">
        <f>Bawana_RLNG!P73</f>
        <v>0</v>
      </c>
      <c r="K73">
        <f>Bawana_Spot!P73</f>
        <v>110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1080.2553324868359</v>
      </c>
      <c r="P73" s="36">
        <v>117.48548306485718</v>
      </c>
      <c r="Q73" s="36">
        <v>38.080000000000005</v>
      </c>
      <c r="R73" s="38">
        <v>0.51</v>
      </c>
      <c r="S73" s="38">
        <v>0</v>
      </c>
      <c r="T73" s="37">
        <f>SUMPRODUCT(LTA!J73:AN73,LTA!J$101:AN$101,LTA!J$103:AN$103)</f>
        <v>67.39</v>
      </c>
      <c r="U73" s="37">
        <f>SUMPRODUCT(LTA!J73:AN73,LTA!J$102:AN$102,LTA!J$103:AN$103)</f>
        <v>80.539999999999992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157.93</v>
      </c>
      <c r="AB73" s="75">
        <f>-STOA!N73</f>
        <v>-239.13</v>
      </c>
      <c r="AC73">
        <f t="shared" si="3"/>
        <v>19.012132240812285</v>
      </c>
      <c r="AD73">
        <f t="shared" si="4"/>
        <v>1620.8659012508829</v>
      </c>
      <c r="AE73">
        <f>'IDT-1'!B73</f>
        <v>0</v>
      </c>
      <c r="AF73" s="24"/>
      <c r="AG73">
        <f t="shared" si="5"/>
        <v>1620.8659012508829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-71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8.5526</v>
      </c>
      <c r="E74">
        <f>GT_NG!P74</f>
        <v>-0.29070999999999997</v>
      </c>
      <c r="F74">
        <f>GT_Spot!P74</f>
        <v>0</v>
      </c>
      <c r="G74">
        <f>PPCL_NG!P74</f>
        <v>155</v>
      </c>
      <c r="H74">
        <f>PPCL_Spot!P74</f>
        <v>0</v>
      </c>
      <c r="I74">
        <f>Bawana_NG!P74</f>
        <v>134.55532794000209</v>
      </c>
      <c r="J74">
        <f>Bawana_RLNG!P74</f>
        <v>0</v>
      </c>
      <c r="K74">
        <f>Bawana_Spot!P74</f>
        <v>110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1087.5810824740522</v>
      </c>
      <c r="P74" s="36">
        <v>117.48548306485718</v>
      </c>
      <c r="Q74" s="36">
        <v>38.080000000000005</v>
      </c>
      <c r="R74" s="38">
        <v>0</v>
      </c>
      <c r="S74" s="38">
        <v>0</v>
      </c>
      <c r="T74" s="37">
        <f>SUMPRODUCT(LTA!J74:AN74,LTA!J$101:AN$101,LTA!J$103:AN$103)</f>
        <v>57.25</v>
      </c>
      <c r="U74" s="37">
        <f>SUMPRODUCT(LTA!J74:AN74,LTA!J$102:AN$102,LTA!J$103:AN$103)</f>
        <v>79.77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3.55</v>
      </c>
      <c r="Z74" s="34">
        <f>IEX!N74</f>
        <v>0</v>
      </c>
      <c r="AA74" s="75">
        <f>STOA!H74</f>
        <v>157.93</v>
      </c>
      <c r="AB74" s="75">
        <f>-STOA!N74</f>
        <v>-239.13</v>
      </c>
      <c r="AC74">
        <f t="shared" si="3"/>
        <v>18.829666228482232</v>
      </c>
      <c r="AD74">
        <f t="shared" si="4"/>
        <v>1641.5041172504291</v>
      </c>
      <c r="AE74">
        <f>'IDT-1'!B74</f>
        <v>10.58</v>
      </c>
      <c r="AF74" s="24"/>
      <c r="AG74">
        <f t="shared" si="5"/>
        <v>1652.084117250429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-50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8.5526</v>
      </c>
      <c r="E75">
        <f>GT_NG!P75</f>
        <v>-0.16612000000000002</v>
      </c>
      <c r="F75">
        <f>GT_Spot!P75</f>
        <v>0</v>
      </c>
      <c r="G75">
        <f>PPCL_NG!P75</f>
        <v>155</v>
      </c>
      <c r="H75">
        <f>PPCL_Spot!P75</f>
        <v>0</v>
      </c>
      <c r="I75">
        <f>Bawana_NG!P75</f>
        <v>134.55532794000209</v>
      </c>
      <c r="J75">
        <f>Bawana_RLNG!P75</f>
        <v>0</v>
      </c>
      <c r="K75">
        <f>Bawana_Spot!P75</f>
        <v>110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1083.5218228506446</v>
      </c>
      <c r="P75" s="36">
        <v>117.48548306485718</v>
      </c>
      <c r="Q75" s="36">
        <v>38.080000000000005</v>
      </c>
      <c r="R75" s="38">
        <v>0</v>
      </c>
      <c r="S75" s="38">
        <v>0</v>
      </c>
      <c r="T75" s="37">
        <f>SUMPRODUCT(LTA!J75:AN75,LTA!J$101:AN$101,LTA!J$103:AN$103)</f>
        <v>45.19</v>
      </c>
      <c r="U75" s="37">
        <f>SUMPRODUCT(LTA!J75:AN75,LTA!J$102:AN$102,LTA!J$103:AN$103)</f>
        <v>79.210000000000008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270.39</v>
      </c>
      <c r="AB75" s="75">
        <f>-STOA!N75</f>
        <v>-238.48</v>
      </c>
      <c r="AC75">
        <f t="shared" si="3"/>
        <v>19.835035189880383</v>
      </c>
      <c r="AD75">
        <f t="shared" si="4"/>
        <v>1705.5040786656236</v>
      </c>
      <c r="AE75">
        <f>'IDT-1'!B75</f>
        <v>0</v>
      </c>
      <c r="AF75" s="24"/>
      <c r="AG75">
        <f t="shared" si="5"/>
        <v>1705.5040786656236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-78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8.5526</v>
      </c>
      <c r="E76">
        <f>GT_NG!P76</f>
        <v>-0.16612000000000002</v>
      </c>
      <c r="F76">
        <f>GT_Spot!P76</f>
        <v>0</v>
      </c>
      <c r="G76">
        <f>PPCL_NG!P76</f>
        <v>155</v>
      </c>
      <c r="H76">
        <f>PPCL_Spot!P76</f>
        <v>0</v>
      </c>
      <c r="I76">
        <f>Bawana_NG!P76</f>
        <v>134.55532794000209</v>
      </c>
      <c r="J76">
        <f>Bawana_RLNG!P76</f>
        <v>0</v>
      </c>
      <c r="K76">
        <f>Bawana_Spot!P76</f>
        <v>110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1073.5226513414364</v>
      </c>
      <c r="P76" s="36">
        <v>117.48548306485718</v>
      </c>
      <c r="Q76" s="36">
        <v>38.080000000000005</v>
      </c>
      <c r="R76" s="38">
        <v>0</v>
      </c>
      <c r="S76" s="38">
        <v>0</v>
      </c>
      <c r="T76" s="37">
        <f>SUMPRODUCT(LTA!J76:AN76,LTA!J$101:AN$101,LTA!J$103:AN$103)</f>
        <v>41.620000000000005</v>
      </c>
      <c r="U76" s="37">
        <f>SUMPRODUCT(LTA!J76:AN76,LTA!J$102:AN$102,LTA!J$103:AN$103)</f>
        <v>77.88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9.64</v>
      </c>
      <c r="Z76" s="34">
        <f>IEX!N76</f>
        <v>0</v>
      </c>
      <c r="AA76" s="75">
        <f>STOA!H76</f>
        <v>270.39</v>
      </c>
      <c r="AB76" s="75">
        <f>-STOA!N76</f>
        <v>-238.48</v>
      </c>
      <c r="AC76">
        <f t="shared" si="3"/>
        <v>19.545194575181252</v>
      </c>
      <c r="AD76">
        <f t="shared" si="4"/>
        <v>1729.5347477711146</v>
      </c>
      <c r="AE76">
        <f>'IDT-1'!B76</f>
        <v>0</v>
      </c>
      <c r="AF76" s="24"/>
      <c r="AG76">
        <f t="shared" si="5"/>
        <v>1729.5347477711146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-49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8.5526</v>
      </c>
      <c r="E77">
        <f>GT_NG!P77</f>
        <v>-0.16612000000000002</v>
      </c>
      <c r="F77">
        <f>GT_Spot!P77</f>
        <v>0</v>
      </c>
      <c r="G77">
        <f>PPCL_NG!P77</f>
        <v>155</v>
      </c>
      <c r="H77">
        <f>PPCL_Spot!P77</f>
        <v>0</v>
      </c>
      <c r="I77">
        <f>Bawana_NG!P77</f>
        <v>134.55532794000209</v>
      </c>
      <c r="J77">
        <f>Bawana_RLNG!P77</f>
        <v>0</v>
      </c>
      <c r="K77">
        <f>Bawana_Spot!P77</f>
        <v>110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1073.5226513414364</v>
      </c>
      <c r="P77" s="36">
        <v>117.48548306485718</v>
      </c>
      <c r="Q77" s="36">
        <v>38.080000000000005</v>
      </c>
      <c r="R77" s="38">
        <v>0</v>
      </c>
      <c r="S77" s="38">
        <v>0</v>
      </c>
      <c r="T77" s="37">
        <f>SUMPRODUCT(LTA!J77:AN77,LTA!J$101:AN$101,LTA!J$103:AN$103)</f>
        <v>41.63</v>
      </c>
      <c r="U77" s="37">
        <f>SUMPRODUCT(LTA!J77:AN77,LTA!J$102:AN$102,LTA!J$103:AN$103)</f>
        <v>74.17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59.65</v>
      </c>
      <c r="Z77" s="34">
        <f>IEX!N77</f>
        <v>0</v>
      </c>
      <c r="AA77" s="75">
        <f>STOA!H77</f>
        <v>270.39</v>
      </c>
      <c r="AB77" s="75">
        <f>-STOA!N77</f>
        <v>-238.48</v>
      </c>
      <c r="AC77">
        <f t="shared" si="3"/>
        <v>20.425525723224816</v>
      </c>
      <c r="AD77">
        <f t="shared" si="4"/>
        <v>1716.964416623071</v>
      </c>
      <c r="AE77">
        <f>'IDT-1'!B77</f>
        <v>0</v>
      </c>
      <c r="AF77" s="24"/>
      <c r="AG77">
        <f t="shared" si="5"/>
        <v>1716.964416623071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-107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8.5526</v>
      </c>
      <c r="E78">
        <f>GT_NG!P78</f>
        <v>-0.16612000000000002</v>
      </c>
      <c r="F78">
        <f>GT_Spot!P78</f>
        <v>0</v>
      </c>
      <c r="G78">
        <f>PPCL_NG!P78</f>
        <v>155</v>
      </c>
      <c r="H78">
        <f>PPCL_Spot!P78</f>
        <v>0</v>
      </c>
      <c r="I78">
        <f>Bawana_NG!P78</f>
        <v>134.55532794000209</v>
      </c>
      <c r="J78">
        <f>Bawana_RLNG!P78</f>
        <v>0</v>
      </c>
      <c r="K78">
        <f>Bawana_Spot!P78</f>
        <v>110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1054.1551257255853</v>
      </c>
      <c r="P78" s="36">
        <v>117.48548306485718</v>
      </c>
      <c r="Q78" s="36">
        <v>38.080000000000005</v>
      </c>
      <c r="R78" s="38">
        <v>0</v>
      </c>
      <c r="S78" s="38">
        <v>0</v>
      </c>
      <c r="T78" s="37">
        <f>SUMPRODUCT(LTA!J78:AN78,LTA!J$101:AN$101,LTA!J$103:AN$103)</f>
        <v>40.68</v>
      </c>
      <c r="U78" s="37">
        <f>SUMPRODUCT(LTA!J78:AN78,LTA!J$102:AN$102,LTA!J$103:AN$103)</f>
        <v>75.289999999999992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50.44</v>
      </c>
      <c r="Z78" s="34">
        <f>IEX!N78</f>
        <v>0</v>
      </c>
      <c r="AA78" s="75">
        <f>STOA!H78</f>
        <v>270.39</v>
      </c>
      <c r="AB78" s="75">
        <f>-STOA!N78</f>
        <v>-238.48</v>
      </c>
      <c r="AC78">
        <f t="shared" si="3"/>
        <v>19.97512356492944</v>
      </c>
      <c r="AD78">
        <f t="shared" si="4"/>
        <v>1714.0072931655152</v>
      </c>
      <c r="AE78">
        <f>'IDT-1'!B78</f>
        <v>0</v>
      </c>
      <c r="AF78" s="24"/>
      <c r="AG78">
        <f t="shared" si="5"/>
        <v>1714.0072931655152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-82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8.5526</v>
      </c>
      <c r="E79">
        <f>GT_NG!P79</f>
        <v>-0.16612000000000002</v>
      </c>
      <c r="F79">
        <f>GT_Spot!P79</f>
        <v>0</v>
      </c>
      <c r="G79">
        <f>PPCL_NG!P79</f>
        <v>155</v>
      </c>
      <c r="H79">
        <f>PPCL_Spot!P79</f>
        <v>0</v>
      </c>
      <c r="I79">
        <f>Bawana_NG!P79</f>
        <v>134.55532794000209</v>
      </c>
      <c r="J79">
        <f>Bawana_RLNG!P79</f>
        <v>0</v>
      </c>
      <c r="K79">
        <f>Bawana_Spot!P79</f>
        <v>110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989.57569453641224</v>
      </c>
      <c r="P79" s="36">
        <v>117.48548306485718</v>
      </c>
      <c r="Q79" s="36">
        <v>38.080000000000005</v>
      </c>
      <c r="R79" s="38">
        <v>0</v>
      </c>
      <c r="S79" s="38">
        <v>0</v>
      </c>
      <c r="T79" s="37">
        <f>SUMPRODUCT(LTA!J79:AN79,LTA!J$101:AN$101,LTA!J$103:AN$103)</f>
        <v>40.06</v>
      </c>
      <c r="U79" s="37">
        <f>SUMPRODUCT(LTA!J79:AN79,LTA!J$102:AN$102,LTA!J$103:AN$103)</f>
        <v>74.81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62.76</v>
      </c>
      <c r="Z79" s="34">
        <f>IEX!N79</f>
        <v>0</v>
      </c>
      <c r="AA79" s="75">
        <f>STOA!H79</f>
        <v>270.49</v>
      </c>
      <c r="AB79" s="75">
        <f>-STOA!N79</f>
        <v>-238.48</v>
      </c>
      <c r="AC79">
        <f t="shared" si="3"/>
        <v>19.409148134791938</v>
      </c>
      <c r="AD79">
        <f t="shared" si="4"/>
        <v>1675.3138374064795</v>
      </c>
      <c r="AE79">
        <f>'IDT-1'!B79</f>
        <v>0</v>
      </c>
      <c r="AF79" s="24"/>
      <c r="AG79">
        <f t="shared" si="5"/>
        <v>1675.3138374064795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-68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8.5526</v>
      </c>
      <c r="E80">
        <f>GT_NG!P80</f>
        <v>-0.16612000000000002</v>
      </c>
      <c r="F80">
        <f>GT_Spot!P80</f>
        <v>0</v>
      </c>
      <c r="G80">
        <f>PPCL_NG!P80</f>
        <v>155</v>
      </c>
      <c r="H80">
        <f>PPCL_Spot!P80</f>
        <v>0</v>
      </c>
      <c r="I80">
        <f>Bawana_NG!P80</f>
        <v>134.55532794000209</v>
      </c>
      <c r="J80">
        <f>Bawana_RLNG!P80</f>
        <v>0</v>
      </c>
      <c r="K80">
        <f>Bawana_Spot!P80</f>
        <v>110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965.48643610508191</v>
      </c>
      <c r="P80" s="36">
        <v>117.48548306485718</v>
      </c>
      <c r="Q80" s="36">
        <v>38.080000000000005</v>
      </c>
      <c r="R80" s="38">
        <v>0</v>
      </c>
      <c r="S80" s="38">
        <v>0</v>
      </c>
      <c r="T80" s="37">
        <f>SUMPRODUCT(LTA!J80:AN80,LTA!J$101:AN$101,LTA!J$103:AN$103)</f>
        <v>39.58</v>
      </c>
      <c r="U80" s="37">
        <f>SUMPRODUCT(LTA!J80:AN80,LTA!J$102:AN$102,LTA!J$103:AN$103)</f>
        <v>74.599999999999994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85.87</v>
      </c>
      <c r="Z80" s="34">
        <f>IEX!N80</f>
        <v>0</v>
      </c>
      <c r="AA80" s="75">
        <f>STOA!H80</f>
        <v>270.49</v>
      </c>
      <c r="AB80" s="75">
        <f>-STOA!N80</f>
        <v>-238.48</v>
      </c>
      <c r="AC80">
        <f t="shared" si="3"/>
        <v>19.42053983714343</v>
      </c>
      <c r="AD80">
        <f t="shared" si="4"/>
        <v>1670.6331872727974</v>
      </c>
      <c r="AE80">
        <f>'IDT-1'!B80</f>
        <v>0</v>
      </c>
      <c r="AF80" s="24"/>
      <c r="AG80">
        <f t="shared" si="5"/>
        <v>1670.6331872727974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-71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8.5526</v>
      </c>
      <c r="E81">
        <f>GT_NG!P81</f>
        <v>-0.16612000000000002</v>
      </c>
      <c r="F81">
        <f>GT_Spot!P81</f>
        <v>0</v>
      </c>
      <c r="G81">
        <f>PPCL_NG!P81</f>
        <v>155</v>
      </c>
      <c r="H81">
        <f>PPCL_Spot!P81</f>
        <v>0</v>
      </c>
      <c r="I81">
        <f>Bawana_NG!P81</f>
        <v>134.55532794000209</v>
      </c>
      <c r="J81">
        <f>Bawana_RLNG!P81</f>
        <v>0</v>
      </c>
      <c r="K81">
        <f>Bawana_Spot!P81</f>
        <v>110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958.67245085708487</v>
      </c>
      <c r="P81" s="36">
        <v>117.48548306485718</v>
      </c>
      <c r="Q81" s="36">
        <v>38.080000000000005</v>
      </c>
      <c r="R81" s="38">
        <v>0</v>
      </c>
      <c r="S81" s="38">
        <v>0</v>
      </c>
      <c r="T81" s="37">
        <f>SUMPRODUCT(LTA!J81:AN81,LTA!J$101:AN$101,LTA!J$103:AN$103)</f>
        <v>34.86</v>
      </c>
      <c r="U81" s="37">
        <f>SUMPRODUCT(LTA!J81:AN81,LTA!J$102:AN$102,LTA!J$103:AN$103)</f>
        <v>74.97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125.68</v>
      </c>
      <c r="Z81" s="34">
        <f>IEX!N81</f>
        <v>0</v>
      </c>
      <c r="AA81" s="75">
        <f>STOA!H81</f>
        <v>270.49</v>
      </c>
      <c r="AB81" s="75">
        <f>-STOA!N81</f>
        <v>-238.48</v>
      </c>
      <c r="AC81">
        <f t="shared" si="3"/>
        <v>19.669637518785148</v>
      </c>
      <c r="AD81">
        <f t="shared" si="4"/>
        <v>1698.0301043431589</v>
      </c>
      <c r="AE81">
        <f>'IDT-1'!B81</f>
        <v>0</v>
      </c>
      <c r="AF81" s="24"/>
      <c r="AG81">
        <f t="shared" si="5"/>
        <v>1698.0301043431589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-72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8.5526</v>
      </c>
      <c r="E82">
        <f>GT_NG!P82</f>
        <v>-0.16612000000000002</v>
      </c>
      <c r="F82">
        <f>GT_Spot!P82</f>
        <v>0</v>
      </c>
      <c r="G82">
        <f>PPCL_NG!P82</f>
        <v>155</v>
      </c>
      <c r="H82">
        <f>PPCL_Spot!P82</f>
        <v>0</v>
      </c>
      <c r="I82">
        <f>Bawana_NG!P82</f>
        <v>134.55532794000209</v>
      </c>
      <c r="J82">
        <f>Bawana_RLNG!P82</f>
        <v>0</v>
      </c>
      <c r="K82">
        <f>Bawana_Spot!P82</f>
        <v>110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951.47636947292438</v>
      </c>
      <c r="P82" s="36">
        <v>117.48548306485718</v>
      </c>
      <c r="Q82" s="36">
        <v>38.080000000000005</v>
      </c>
      <c r="R82" s="38">
        <v>0</v>
      </c>
      <c r="S82" s="38">
        <v>0</v>
      </c>
      <c r="T82" s="37">
        <f>SUMPRODUCT(LTA!J82:AN82,LTA!J$101:AN$101,LTA!J$103:AN$103)</f>
        <v>34.549999999999997</v>
      </c>
      <c r="U82" s="37">
        <f>SUMPRODUCT(LTA!J82:AN82,LTA!J$102:AN$102,LTA!J$103:AN$103)</f>
        <v>74.69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148.06</v>
      </c>
      <c r="Z82" s="34">
        <f>IEX!N82</f>
        <v>0</v>
      </c>
      <c r="AA82" s="75">
        <f>STOA!H82</f>
        <v>270.49</v>
      </c>
      <c r="AB82" s="75">
        <f>-STOA!N82</f>
        <v>-238.48</v>
      </c>
      <c r="AC82">
        <f t="shared" si="3"/>
        <v>19.936236116481311</v>
      </c>
      <c r="AD82">
        <f t="shared" si="4"/>
        <v>1695.3574243613023</v>
      </c>
      <c r="AE82">
        <f>'IDT-1'!B82</f>
        <v>0</v>
      </c>
      <c r="AF82" s="24"/>
      <c r="AG82">
        <f t="shared" si="5"/>
        <v>1695.3574243613023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-89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8.5526</v>
      </c>
      <c r="E83">
        <f>GT_NG!P83</f>
        <v>-0.16612000000000002</v>
      </c>
      <c r="F83">
        <f>GT_Spot!P83</f>
        <v>0</v>
      </c>
      <c r="G83">
        <f>PPCL_NG!P83</f>
        <v>155</v>
      </c>
      <c r="H83">
        <f>PPCL_Spot!P83</f>
        <v>0</v>
      </c>
      <c r="I83">
        <f>Bawana_NG!P83</f>
        <v>134.55532794000209</v>
      </c>
      <c r="J83">
        <f>Bawana_RLNG!P83</f>
        <v>0</v>
      </c>
      <c r="K83">
        <f>Bawana_Spot!P83</f>
        <v>110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941.22248037645704</v>
      </c>
      <c r="P83" s="36">
        <v>117.48548306485718</v>
      </c>
      <c r="Q83" s="36">
        <v>38.080000000000005</v>
      </c>
      <c r="R83" s="38">
        <v>0</v>
      </c>
      <c r="S83" s="38">
        <v>0</v>
      </c>
      <c r="T83" s="37">
        <f>SUMPRODUCT(LTA!J83:AN83,LTA!J$101:AN$101,LTA!J$103:AN$103)</f>
        <v>33.979999999999997</v>
      </c>
      <c r="U83" s="37">
        <f>SUMPRODUCT(LTA!J83:AN83,LTA!J$102:AN$102,LTA!J$103:AN$103)</f>
        <v>74.75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434.46</v>
      </c>
      <c r="Z83" s="34">
        <f>IEX!N83</f>
        <v>0</v>
      </c>
      <c r="AA83" s="75">
        <f>STOA!H83</f>
        <v>0.57999999999999996</v>
      </c>
      <c r="AB83" s="75">
        <f>-STOA!N83</f>
        <v>-238.48</v>
      </c>
      <c r="AC83">
        <f t="shared" si="3"/>
        <v>20.043633552145213</v>
      </c>
      <c r="AD83">
        <f t="shared" si="4"/>
        <v>1693.9761378291712</v>
      </c>
      <c r="AE83">
        <f>'IDT-1'!B83</f>
        <v>0</v>
      </c>
      <c r="AF83" s="24"/>
      <c r="AG83">
        <f t="shared" si="5"/>
        <v>1693.9761378291712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-96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8.5526</v>
      </c>
      <c r="E84">
        <f>GT_NG!P84</f>
        <v>-0.16612000000000002</v>
      </c>
      <c r="F84">
        <f>GT_Spot!P84</f>
        <v>0</v>
      </c>
      <c r="G84">
        <f>PPCL_NG!P84</f>
        <v>155</v>
      </c>
      <c r="H84">
        <f>PPCL_Spot!P84</f>
        <v>0</v>
      </c>
      <c r="I84">
        <f>Bawana_NG!P84</f>
        <v>134.55532794000209</v>
      </c>
      <c r="J84">
        <f>Bawana_RLNG!P84</f>
        <v>0</v>
      </c>
      <c r="K84">
        <f>Bawana_Spot!P84</f>
        <v>110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930.77546664218164</v>
      </c>
      <c r="P84" s="36">
        <v>117.48548306485718</v>
      </c>
      <c r="Q84" s="36">
        <v>38.080000000000005</v>
      </c>
      <c r="R84" s="38">
        <v>0</v>
      </c>
      <c r="S84" s="38">
        <v>0</v>
      </c>
      <c r="T84" s="37">
        <f>SUMPRODUCT(LTA!J84:AN84,LTA!J$101:AN$101,LTA!J$103:AN$103)</f>
        <v>33.75</v>
      </c>
      <c r="U84" s="37">
        <f>SUMPRODUCT(LTA!J84:AN84,LTA!J$102:AN$102,LTA!J$103:AN$103)</f>
        <v>74.819999999999993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434.46</v>
      </c>
      <c r="Z84" s="34">
        <f>IEX!N84</f>
        <v>0</v>
      </c>
      <c r="AA84" s="75">
        <f>STOA!H84</f>
        <v>0.57999999999999996</v>
      </c>
      <c r="AB84" s="75">
        <f>-STOA!N84</f>
        <v>-238.48</v>
      </c>
      <c r="AC84">
        <f t="shared" si="3"/>
        <v>19.937592321327521</v>
      </c>
      <c r="AD84">
        <f t="shared" si="4"/>
        <v>1685.4751653257133</v>
      </c>
      <c r="AE84">
        <f>'IDT-1'!B84</f>
        <v>13.558</v>
      </c>
      <c r="AF84" s="24"/>
      <c r="AG84">
        <f t="shared" si="5"/>
        <v>1699.0331653257133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-94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8.5526</v>
      </c>
      <c r="E85">
        <f>GT_NG!P85</f>
        <v>-0.16612000000000002</v>
      </c>
      <c r="F85">
        <f>GT_Spot!P85</f>
        <v>0</v>
      </c>
      <c r="G85">
        <f>PPCL_NG!P85</f>
        <v>155</v>
      </c>
      <c r="H85">
        <f>PPCL_Spot!P85</f>
        <v>0</v>
      </c>
      <c r="I85">
        <f>Bawana_NG!P85</f>
        <v>134.60999999999999</v>
      </c>
      <c r="J85">
        <f>Bawana_RLNG!P85</f>
        <v>0</v>
      </c>
      <c r="K85">
        <f>Bawana_Spot!P85</f>
        <v>110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930.77546664218164</v>
      </c>
      <c r="P85" s="36">
        <v>117.48548306485718</v>
      </c>
      <c r="Q85" s="36">
        <v>38.080000000000005</v>
      </c>
      <c r="R85" s="38">
        <v>0</v>
      </c>
      <c r="S85" s="38">
        <v>0</v>
      </c>
      <c r="T85" s="37">
        <f>SUMPRODUCT(LTA!J85:AN85,LTA!J$101:AN$101,LTA!J$103:AN$103)</f>
        <v>30.58</v>
      </c>
      <c r="U85" s="37">
        <f>SUMPRODUCT(LTA!J85:AN85,LTA!J$102:AN$102,LTA!J$103:AN$103)</f>
        <v>75.430000000000007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375.83</v>
      </c>
      <c r="Z85" s="34">
        <f>IEX!N85</f>
        <v>0</v>
      </c>
      <c r="AA85" s="75">
        <f>STOA!H85</f>
        <v>0.57999999999999996</v>
      </c>
      <c r="AB85" s="75">
        <f>-STOA!N85</f>
        <v>-238.48</v>
      </c>
      <c r="AC85">
        <f t="shared" si="3"/>
        <v>19.296988200758165</v>
      </c>
      <c r="AD85">
        <f>SUM(B85:AB85,AI85:AT85)-AC85</f>
        <v>1639.9804415062804</v>
      </c>
      <c r="AE85">
        <f>'IDT-1'!B85</f>
        <v>58.085000000000001</v>
      </c>
      <c r="AF85" s="24"/>
      <c r="AG85">
        <f t="shared" si="5"/>
        <v>1698.0654415062804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-79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8.5526</v>
      </c>
      <c r="E86">
        <f>GT_NG!P86</f>
        <v>-0.16612000000000002</v>
      </c>
      <c r="F86">
        <f>GT_Spot!P86</f>
        <v>0</v>
      </c>
      <c r="G86">
        <f>PPCL_NG!P86</f>
        <v>155</v>
      </c>
      <c r="H86">
        <f>PPCL_Spot!P86</f>
        <v>0</v>
      </c>
      <c r="I86">
        <f>Bawana_NG!P86</f>
        <v>134.60999999999999</v>
      </c>
      <c r="J86">
        <f>Bawana_RLNG!P86</f>
        <v>0</v>
      </c>
      <c r="K86">
        <f>Bawana_Spot!P86</f>
        <v>110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930.77546664218164</v>
      </c>
      <c r="P86" s="36">
        <v>117.48548306485718</v>
      </c>
      <c r="Q86" s="36">
        <v>38.080000000000005</v>
      </c>
      <c r="R86" s="38">
        <v>0</v>
      </c>
      <c r="S86" s="38">
        <v>0</v>
      </c>
      <c r="T86" s="37">
        <f>SUMPRODUCT(LTA!J86:AN86,LTA!J$101:AN$101,LTA!J$103:AN$103)</f>
        <v>29.7</v>
      </c>
      <c r="U86" s="37">
        <f>SUMPRODUCT(LTA!J86:AN86,LTA!J$102:AN$102,LTA!J$103:AN$103)</f>
        <v>74.11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335.46</v>
      </c>
      <c r="Z86" s="34">
        <f>IEX!N86</f>
        <v>0</v>
      </c>
      <c r="AA86" s="75">
        <f>STOA!H86</f>
        <v>0.57999999999999996</v>
      </c>
      <c r="AB86" s="75">
        <f>-STOA!N86</f>
        <v>-238.48</v>
      </c>
      <c r="AC86">
        <f t="shared" si="3"/>
        <v>18.786919361710162</v>
      </c>
      <c r="AD86">
        <f t="shared" si="4"/>
        <v>1615.9205103453285</v>
      </c>
      <c r="AE86">
        <f>'IDT-1'!B86</f>
        <v>82.265000000000001</v>
      </c>
      <c r="AF86" s="24"/>
      <c r="AG86">
        <f t="shared" si="5"/>
        <v>1698.1855103453286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-61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8.5526</v>
      </c>
      <c r="E87">
        <f>GT_NG!P87</f>
        <v>-0.16612000000000002</v>
      </c>
      <c r="F87">
        <f>GT_Spot!P87</f>
        <v>0</v>
      </c>
      <c r="G87">
        <f>PPCL_NG!P87</f>
        <v>155</v>
      </c>
      <c r="H87">
        <f>PPCL_Spot!P87</f>
        <v>0</v>
      </c>
      <c r="I87">
        <f>Bawana_NG!P87</f>
        <v>134.60999999999999</v>
      </c>
      <c r="J87">
        <f>Bawana_RLNG!P87</f>
        <v>0</v>
      </c>
      <c r="K87">
        <f>Bawana_Spot!P87</f>
        <v>110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931.71105907690583</v>
      </c>
      <c r="P87" s="36">
        <v>117.48548306485718</v>
      </c>
      <c r="Q87" s="36">
        <v>38.080000000000005</v>
      </c>
      <c r="R87" s="38">
        <v>0</v>
      </c>
      <c r="S87" s="38">
        <v>0</v>
      </c>
      <c r="T87" s="37">
        <f>SUMPRODUCT(LTA!J87:AN87,LTA!J$101:AN$101,LTA!J$103:AN$103)</f>
        <v>28.04</v>
      </c>
      <c r="U87" s="37">
        <f>SUMPRODUCT(LTA!J87:AN87,LTA!J$102:AN$102,LTA!J$103:AN$103)</f>
        <v>67.930000000000007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252.8</v>
      </c>
      <c r="Z87" s="34">
        <f>IEX!N87</f>
        <v>0</v>
      </c>
      <c r="AA87" s="75">
        <f>STOA!H87</f>
        <v>0.57999999999999996</v>
      </c>
      <c r="AB87" s="75">
        <f>-STOA!N87</f>
        <v>-238.48</v>
      </c>
      <c r="AC87">
        <f t="shared" si="3"/>
        <v>18.170116861760068</v>
      </c>
      <c r="AD87">
        <f t="shared" si="4"/>
        <v>1510.9729052800028</v>
      </c>
      <c r="AE87">
        <f>'IDT-1'!B87</f>
        <v>134.482</v>
      </c>
      <c r="AF87" s="24"/>
      <c r="AG87">
        <f t="shared" si="5"/>
        <v>1645.4549052800028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-77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7.5096000000000007</v>
      </c>
      <c r="E88">
        <f>GT_NG!P88</f>
        <v>-0.16612000000000002</v>
      </c>
      <c r="F88">
        <f>GT_Spot!P88</f>
        <v>0</v>
      </c>
      <c r="G88">
        <f>PPCL_NG!P88</f>
        <v>155</v>
      </c>
      <c r="H88">
        <f>PPCL_Spot!P88</f>
        <v>0</v>
      </c>
      <c r="I88">
        <f>Bawana_NG!P88</f>
        <v>134.60999999999999</v>
      </c>
      <c r="J88">
        <f>Bawana_RLNG!P88</f>
        <v>0</v>
      </c>
      <c r="K88">
        <f>Bawana_Spot!P88</f>
        <v>110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930.98449488535277</v>
      </c>
      <c r="P88" s="36">
        <v>117.48548306485718</v>
      </c>
      <c r="Q88" s="36">
        <v>38.080000000000005</v>
      </c>
      <c r="R88" s="38">
        <v>0</v>
      </c>
      <c r="S88" s="38">
        <v>0</v>
      </c>
      <c r="T88" s="37">
        <f>SUMPRODUCT(LTA!J88:AN88,LTA!J$101:AN$101,LTA!J$103:AN$103)</f>
        <v>26.869999999999997</v>
      </c>
      <c r="U88" s="37">
        <f>SUMPRODUCT(LTA!J88:AN88,LTA!J$102:AN$102,LTA!J$103:AN$103)</f>
        <v>68.930000000000007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248.95</v>
      </c>
      <c r="Z88" s="34">
        <f>IEX!N88</f>
        <v>0</v>
      </c>
      <c r="AA88" s="75">
        <f>STOA!H88</f>
        <v>0.57999999999999996</v>
      </c>
      <c r="AB88" s="75">
        <f>-STOA!N88</f>
        <v>-238.48</v>
      </c>
      <c r="AC88">
        <f t="shared" si="3"/>
        <v>18.163840311175466</v>
      </c>
      <c r="AD88">
        <f t="shared" si="4"/>
        <v>1500.1896176390344</v>
      </c>
      <c r="AE88">
        <f>'IDT-1'!B88</f>
        <v>131.03199999999998</v>
      </c>
      <c r="AF88" s="24"/>
      <c r="AG88">
        <f t="shared" si="5"/>
        <v>1631.2216176390343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-82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7.5096000000000007</v>
      </c>
      <c r="E89">
        <f>GT_NG!P89</f>
        <v>-0.16612000000000002</v>
      </c>
      <c r="F89">
        <f>GT_Spot!P89</f>
        <v>0</v>
      </c>
      <c r="G89">
        <f>PPCL_NG!P89</f>
        <v>155</v>
      </c>
      <c r="H89">
        <f>PPCL_Spot!P89</f>
        <v>0</v>
      </c>
      <c r="I89">
        <f>Bawana_NG!P89</f>
        <v>134.60999999999999</v>
      </c>
      <c r="J89">
        <f>Bawana_RLNG!P89</f>
        <v>0</v>
      </c>
      <c r="K89">
        <f>Bawana_Spot!P89</f>
        <v>110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863.18376831069554</v>
      </c>
      <c r="P89" s="36">
        <v>117.48548306485718</v>
      </c>
      <c r="Q89" s="36">
        <v>38.080000000000005</v>
      </c>
      <c r="R89" s="38">
        <v>0</v>
      </c>
      <c r="S89" s="38">
        <v>0</v>
      </c>
      <c r="T89" s="37">
        <f>SUMPRODUCT(LTA!J89:AN89,LTA!J$101:AN$101,LTA!J$103:AN$103)</f>
        <v>26.4</v>
      </c>
      <c r="U89" s="37">
        <f>SUMPRODUCT(LTA!J89:AN89,LTA!J$102:AN$102,LTA!J$103:AN$103)</f>
        <v>70.13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235.49</v>
      </c>
      <c r="Z89" s="34">
        <f>IEX!N89</f>
        <v>0</v>
      </c>
      <c r="AA89" s="75">
        <f>STOA!H89</f>
        <v>0.57999999999999996</v>
      </c>
      <c r="AB89" s="75">
        <f>-STOA!N89</f>
        <v>-238.48</v>
      </c>
      <c r="AC89">
        <f t="shared" si="3"/>
        <v>17.241718633926567</v>
      </c>
      <c r="AD89">
        <f t="shared" si="4"/>
        <v>1449.581012741626</v>
      </c>
      <c r="AE89">
        <f>'IDT-1'!B89</f>
        <v>142.56900000000002</v>
      </c>
      <c r="AF89" s="24"/>
      <c r="AG89">
        <f t="shared" si="5"/>
        <v>1592.1500127416259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-53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7.5096000000000007</v>
      </c>
      <c r="E90">
        <f>GT_NG!P90</f>
        <v>-0.16612000000000002</v>
      </c>
      <c r="F90">
        <f>GT_Spot!P90</f>
        <v>0</v>
      </c>
      <c r="G90">
        <f>PPCL_NG!P90</f>
        <v>155</v>
      </c>
      <c r="H90">
        <f>PPCL_Spot!P90</f>
        <v>0</v>
      </c>
      <c r="I90">
        <f>Bawana_NG!P90</f>
        <v>134.60999999999999</v>
      </c>
      <c r="J90">
        <f>Bawana_RLNG!P90</f>
        <v>0</v>
      </c>
      <c r="K90">
        <f>Bawana_Spot!P90</f>
        <v>110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829.43405531398241</v>
      </c>
      <c r="P90" s="36">
        <v>117.48548306485718</v>
      </c>
      <c r="Q90" s="36">
        <v>38.080000000000005</v>
      </c>
      <c r="R90" s="38">
        <v>0</v>
      </c>
      <c r="S90" s="38">
        <v>0</v>
      </c>
      <c r="T90" s="37">
        <f>SUMPRODUCT(LTA!J90:AN90,LTA!J$101:AN$101,LTA!J$103:AN$103)</f>
        <v>25.53</v>
      </c>
      <c r="U90" s="37">
        <f>SUMPRODUCT(LTA!J90:AN90,LTA!J$102:AN$102,LTA!J$103:AN$103)</f>
        <v>70.930000000000007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335.46</v>
      </c>
      <c r="Z90" s="34">
        <f>IEX!N90</f>
        <v>0</v>
      </c>
      <c r="AA90" s="75">
        <f>STOA!H90</f>
        <v>0.57999999999999996</v>
      </c>
      <c r="AB90" s="75">
        <f>-STOA!N90</f>
        <v>-238.48</v>
      </c>
      <c r="AC90">
        <f t="shared" si="3"/>
        <v>17.653371363431059</v>
      </c>
      <c r="AD90">
        <f t="shared" si="4"/>
        <v>1532.3196470154085</v>
      </c>
      <c r="AE90">
        <f>'IDT-1'!B90</f>
        <v>0</v>
      </c>
      <c r="AF90" s="24"/>
      <c r="AG90">
        <f t="shared" si="5"/>
        <v>1532.3196470154085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-36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7.5096000000000007</v>
      </c>
      <c r="E91">
        <f>GT_NG!P91</f>
        <v>-0.16612000000000002</v>
      </c>
      <c r="F91">
        <f>GT_Spot!P91</f>
        <v>0</v>
      </c>
      <c r="G91">
        <f>PPCL_NG!P91</f>
        <v>155</v>
      </c>
      <c r="H91">
        <f>PPCL_Spot!P91</f>
        <v>0</v>
      </c>
      <c r="I91">
        <f>Bawana_NG!P91</f>
        <v>134.60999999999999</v>
      </c>
      <c r="J91">
        <f>Bawana_RLNG!P91</f>
        <v>0</v>
      </c>
      <c r="K91">
        <f>Bawana_Spot!P91</f>
        <v>110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829.83332622118337</v>
      </c>
      <c r="P91" s="36">
        <v>117.49000000000001</v>
      </c>
      <c r="Q91" s="36">
        <v>38.084966740576498</v>
      </c>
      <c r="R91" s="38">
        <v>0</v>
      </c>
      <c r="S91" s="38">
        <v>0</v>
      </c>
      <c r="T91" s="37">
        <f>SUMPRODUCT(LTA!J91:AN91,LTA!J$101:AN$101,LTA!J$103:AN$103)</f>
        <v>25.41</v>
      </c>
      <c r="U91" s="37">
        <f>SUMPRODUCT(LTA!J91:AN91,LTA!J$102:AN$102,LTA!J$103:AN$103)</f>
        <v>69.930000000000007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316.23</v>
      </c>
      <c r="Z91" s="34">
        <f>IEX!N91</f>
        <v>0</v>
      </c>
      <c r="AA91" s="75">
        <f>STOA!H91</f>
        <v>0.48</v>
      </c>
      <c r="AB91" s="75">
        <f>-STOA!N91</f>
        <v>-273.02999999999997</v>
      </c>
      <c r="AC91">
        <f t="shared" si="3"/>
        <v>17.769232243597621</v>
      </c>
      <c r="AD91">
        <f t="shared" si="4"/>
        <v>1478.6125407181623</v>
      </c>
      <c r="AE91">
        <f>'IDT-1'!B91</f>
        <v>0</v>
      </c>
      <c r="AF91" s="24"/>
      <c r="AG91">
        <f t="shared" si="5"/>
        <v>1478.6125407181623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-35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7.5096000000000007</v>
      </c>
      <c r="E92">
        <f>GT_NG!P92</f>
        <v>-0.16612000000000002</v>
      </c>
      <c r="F92">
        <f>GT_Spot!P92</f>
        <v>0</v>
      </c>
      <c r="G92">
        <f>PPCL_NG!P92</f>
        <v>155</v>
      </c>
      <c r="H92">
        <f>PPCL_Spot!P92</f>
        <v>0</v>
      </c>
      <c r="I92">
        <f>Bawana_NG!P92</f>
        <v>134.60999999999999</v>
      </c>
      <c r="J92">
        <f>Bawana_RLNG!P92</f>
        <v>0</v>
      </c>
      <c r="K92">
        <f>Bawana_Spot!P92</f>
        <v>110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816.58009942747742</v>
      </c>
      <c r="P92" s="36">
        <v>117.49000000000001</v>
      </c>
      <c r="Q92" s="36">
        <v>38.084966740576498</v>
      </c>
      <c r="R92" s="38">
        <v>0</v>
      </c>
      <c r="S92" s="38">
        <v>0</v>
      </c>
      <c r="T92" s="37">
        <f>SUMPRODUCT(LTA!J92:AN92,LTA!J$101:AN$101,LTA!J$103:AN$103)</f>
        <v>25.33</v>
      </c>
      <c r="U92" s="37">
        <f>SUMPRODUCT(LTA!J92:AN92,LTA!J$102:AN$102,LTA!J$103:AN$103)</f>
        <v>69.72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253.76</v>
      </c>
      <c r="Z92" s="34">
        <f>IEX!N92</f>
        <v>0</v>
      </c>
      <c r="AA92" s="75">
        <f>STOA!H92</f>
        <v>0.48</v>
      </c>
      <c r="AB92" s="75">
        <f>-STOA!N92</f>
        <v>-273.02999999999997</v>
      </c>
      <c r="AC92">
        <f t="shared" si="3"/>
        <v>17.139192296255377</v>
      </c>
      <c r="AD92">
        <f t="shared" si="4"/>
        <v>1402.2293538717984</v>
      </c>
      <c r="AE92">
        <f>'IDT-1'!B92</f>
        <v>20</v>
      </c>
      <c r="AF92" s="24"/>
      <c r="AG92">
        <f t="shared" si="5"/>
        <v>1422.2293538717984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-36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7.5096000000000007</v>
      </c>
      <c r="E93">
        <f>GT_NG!P93</f>
        <v>-0.16612000000000002</v>
      </c>
      <c r="F93">
        <f>GT_Spot!P93</f>
        <v>0</v>
      </c>
      <c r="G93">
        <f>PPCL_NG!P93</f>
        <v>155</v>
      </c>
      <c r="H93">
        <f>PPCL_Spot!P93</f>
        <v>0</v>
      </c>
      <c r="I93">
        <f>Bawana_NG!P93</f>
        <v>134.60999999999999</v>
      </c>
      <c r="J93">
        <f>Bawana_RLNG!P93</f>
        <v>0</v>
      </c>
      <c r="K93">
        <f>Bawana_Spot!P93</f>
        <v>110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803.40059101027009</v>
      </c>
      <c r="P93" s="36">
        <v>117.49000000000001</v>
      </c>
      <c r="Q93" s="36">
        <v>38.084966740576498</v>
      </c>
      <c r="R93" s="38">
        <v>0</v>
      </c>
      <c r="S93" s="38">
        <v>0</v>
      </c>
      <c r="T93" s="37">
        <f>SUMPRODUCT(LTA!J93:AN93,LTA!J$101:AN$101,LTA!J$103:AN$103)</f>
        <v>25.19</v>
      </c>
      <c r="U93" s="37">
        <f>SUMPRODUCT(LTA!J93:AN93,LTA!J$102:AN$102,LTA!J$103:AN$103)</f>
        <v>69.52000000000001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199.93</v>
      </c>
      <c r="Z93" s="34">
        <f>IEX!N93</f>
        <v>0</v>
      </c>
      <c r="AA93" s="75">
        <f>STOA!H93</f>
        <v>0.48</v>
      </c>
      <c r="AB93" s="75">
        <f>-STOA!N93</f>
        <v>-273.02999999999997</v>
      </c>
      <c r="AC93">
        <f t="shared" si="3"/>
        <v>16.454860217402391</v>
      </c>
      <c r="AD93">
        <f t="shared" si="4"/>
        <v>1349.5641775334443</v>
      </c>
      <c r="AE93">
        <f>'IDT-1'!B93</f>
        <v>20</v>
      </c>
      <c r="AF93" s="24"/>
      <c r="AG93">
        <f t="shared" si="5"/>
        <v>1369.5641775334443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-22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7.5096000000000007</v>
      </c>
      <c r="E94">
        <f>GT_NG!P94</f>
        <v>-0.16612000000000002</v>
      </c>
      <c r="F94">
        <f>GT_Spot!P94</f>
        <v>0</v>
      </c>
      <c r="G94">
        <f>PPCL_NG!P94</f>
        <v>155</v>
      </c>
      <c r="H94">
        <f>PPCL_Spot!P94</f>
        <v>0</v>
      </c>
      <c r="I94">
        <f>Bawana_NG!P94</f>
        <v>134.60999999999999</v>
      </c>
      <c r="J94">
        <f>Bawana_RLNG!P94</f>
        <v>0</v>
      </c>
      <c r="K94">
        <f>Bawana_Spot!P94</f>
        <v>110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793.14670191380276</v>
      </c>
      <c r="P94" s="36">
        <v>117.49000000000001</v>
      </c>
      <c r="Q94" s="36">
        <v>38.080000000000005</v>
      </c>
      <c r="R94" s="38">
        <v>0</v>
      </c>
      <c r="S94" s="38">
        <v>0</v>
      </c>
      <c r="T94" s="37">
        <f>SUMPRODUCT(LTA!J94:AN94,LTA!J$101:AN$101,LTA!J$103:AN$103)</f>
        <v>25.16</v>
      </c>
      <c r="U94" s="37">
        <f>SUMPRODUCT(LTA!J94:AN94,LTA!J$102:AN$102,LTA!J$103:AN$103)</f>
        <v>69.330000000000013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157.63</v>
      </c>
      <c r="Z94" s="34">
        <f>IEX!N94</f>
        <v>0</v>
      </c>
      <c r="AA94" s="75">
        <f>STOA!H94</f>
        <v>0.48</v>
      </c>
      <c r="AB94" s="75">
        <f>-STOA!N94</f>
        <v>-273.02999999999997</v>
      </c>
      <c r="AC94">
        <f t="shared" si="3"/>
        <v>15.901392777947663</v>
      </c>
      <c r="AD94">
        <f t="shared" si="4"/>
        <v>1310.3387891358552</v>
      </c>
      <c r="AE94">
        <f>'IDT-1'!B94</f>
        <v>0</v>
      </c>
      <c r="AF94" s="24"/>
      <c r="AG94">
        <f t="shared" si="5"/>
        <v>1310.3387891358552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-9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7.5096000000000007</v>
      </c>
      <c r="E95">
        <f>GT_NG!P95</f>
        <v>-0.16612000000000002</v>
      </c>
      <c r="F95">
        <f>GT_Spot!P95</f>
        <v>0</v>
      </c>
      <c r="G95">
        <f>PPCL_NG!P95</f>
        <v>155</v>
      </c>
      <c r="H95">
        <f>PPCL_Spot!P95</f>
        <v>0</v>
      </c>
      <c r="I95">
        <f>Bawana_NG!P95</f>
        <v>134.60999999999999</v>
      </c>
      <c r="J95">
        <f>Bawana_RLNG!P95</f>
        <v>0</v>
      </c>
      <c r="K95">
        <f>Bawana_Spot!P95</f>
        <v>110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792.77444877908795</v>
      </c>
      <c r="P95" s="36">
        <v>117.49</v>
      </c>
      <c r="Q95" s="36">
        <v>38.080000000000005</v>
      </c>
      <c r="R95" s="38">
        <v>0</v>
      </c>
      <c r="S95" s="38">
        <v>0</v>
      </c>
      <c r="T95" s="37">
        <f>SUMPRODUCT(LTA!J95:AN95,LTA!J$101:AN$101,LTA!J$103:AN$103)</f>
        <v>35.56</v>
      </c>
      <c r="U95" s="37">
        <f>SUMPRODUCT(LTA!J95:AN95,LTA!J$102:AN$102,LTA!J$103:AN$103)</f>
        <v>69.12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-218.02999999999997</v>
      </c>
      <c r="AC95">
        <f t="shared" si="3"/>
        <v>14.92502375722316</v>
      </c>
      <c r="AD95">
        <f t="shared" si="4"/>
        <v>1323.6229050218649</v>
      </c>
      <c r="AE95">
        <f>'IDT-1'!B95</f>
        <v>33</v>
      </c>
      <c r="AF95" s="24"/>
      <c r="AG95">
        <f t="shared" si="5"/>
        <v>1356.6229050218649</v>
      </c>
      <c r="AI95" s="34">
        <f>PXIL!H95</f>
        <v>0</v>
      </c>
      <c r="AJ95" s="34">
        <f>PXIL!N95</f>
        <v>0</v>
      </c>
      <c r="AK95" s="34">
        <f>RTM_IEX!H95</f>
        <v>96.12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6.2579999999999991</v>
      </c>
      <c r="E96">
        <f>GT_NG!P96</f>
        <v>-0.16612000000000002</v>
      </c>
      <c r="F96">
        <f>GT_Spot!P96</f>
        <v>0</v>
      </c>
      <c r="G96">
        <f>PPCL_NG!P96</f>
        <v>155</v>
      </c>
      <c r="H96">
        <f>PPCL_Spot!P96</f>
        <v>0</v>
      </c>
      <c r="I96">
        <f>Bawana_NG!P96</f>
        <v>134.60999999999999</v>
      </c>
      <c r="J96">
        <f>Bawana_RLNG!P96</f>
        <v>0</v>
      </c>
      <c r="K96">
        <f>Bawana_Spot!P96</f>
        <v>110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773.55133877011349</v>
      </c>
      <c r="P96" s="36">
        <v>117.49</v>
      </c>
      <c r="Q96" s="36">
        <v>38.080000000000005</v>
      </c>
      <c r="R96" s="38">
        <v>0</v>
      </c>
      <c r="S96" s="38">
        <v>0</v>
      </c>
      <c r="T96" s="37">
        <f>SUMPRODUCT(LTA!J96:AN96,LTA!J$101:AN$101,LTA!J$103:AN$103)</f>
        <v>36.22</v>
      </c>
      <c r="U96" s="37">
        <f>SUMPRODUCT(LTA!J96:AN96,LTA!J$102:AN$102,LTA!J$103:AN$103)</f>
        <v>68.930000000000007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-218.02999999999997</v>
      </c>
      <c r="AC96">
        <f t="shared" si="3"/>
        <v>14.660048193147775</v>
      </c>
      <c r="AD96">
        <f>SUM(B96:AB96,AI96:AT96)-AC96</f>
        <v>1292.3431705769658</v>
      </c>
      <c r="AE96">
        <f>'IDT-1'!B96</f>
        <v>0</v>
      </c>
      <c r="AF96" s="24"/>
      <c r="AG96">
        <f t="shared" si="5"/>
        <v>1292.3431705769658</v>
      </c>
      <c r="AI96" s="34">
        <f>PXIL!H96</f>
        <v>0</v>
      </c>
      <c r="AJ96" s="34">
        <f>PXIL!N96</f>
        <v>0</v>
      </c>
      <c r="AK96" s="34">
        <f>RTM_IEX!H96</f>
        <v>84.58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6.2579999999999991</v>
      </c>
      <c r="E97">
        <f>GT_NG!P97</f>
        <v>-0.16612000000000002</v>
      </c>
      <c r="F97">
        <f>GT_Spot!P97</f>
        <v>0</v>
      </c>
      <c r="G97">
        <f>PPCL_NG!P97</f>
        <v>155</v>
      </c>
      <c r="H97">
        <f>PPCL_Spot!P97</f>
        <v>0</v>
      </c>
      <c r="I97">
        <f>Bawana_NG!P97</f>
        <v>134.60999999999999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706.26643408015047</v>
      </c>
      <c r="P97" s="36">
        <v>117.49</v>
      </c>
      <c r="Q97" s="36">
        <v>38.080000000000005</v>
      </c>
      <c r="R97" s="38">
        <v>0</v>
      </c>
      <c r="S97" s="38">
        <v>0</v>
      </c>
      <c r="T97" s="37">
        <f>SUMPRODUCT(LTA!J97:AN97,LTA!J$101:AN$101,LTA!J$103:AN$103)</f>
        <v>35.89</v>
      </c>
      <c r="U97" s="37">
        <f>SUMPRODUCT(LTA!J97:AN97,LTA!J$102:AN$102,LTA!J$103:AN$103)</f>
        <v>68.72999999999999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-218.02999999999997</v>
      </c>
      <c r="AC97">
        <f t="shared" si="3"/>
        <v>13.174550993752085</v>
      </c>
      <c r="AD97">
        <f t="shared" si="4"/>
        <v>1116.9837630863983</v>
      </c>
      <c r="AE97">
        <f>'IDT-1'!B97</f>
        <v>0</v>
      </c>
      <c r="AF97" s="24"/>
      <c r="AG97">
        <f t="shared" si="5"/>
        <v>1116.9837630863983</v>
      </c>
      <c r="AI97" s="34">
        <f>PXIL!H97</f>
        <v>0</v>
      </c>
      <c r="AJ97" s="34">
        <f>PXIL!N97</f>
        <v>0</v>
      </c>
      <c r="AK97" s="34">
        <f>RTM_IEX!H97</f>
        <v>85.55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6.2579999999999991</v>
      </c>
      <c r="E98">
        <f>GT_NG!P98</f>
        <v>-0.16612000000000002</v>
      </c>
      <c r="F98">
        <f>GT_Spot!P98</f>
        <v>0</v>
      </c>
      <c r="G98">
        <f>PPCL_NG!P98</f>
        <v>155</v>
      </c>
      <c r="H98">
        <f>PPCL_Spot!P98</f>
        <v>0</v>
      </c>
      <c r="I98">
        <f>Bawana_NG!P98</f>
        <v>134.60999999999999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687.77194534182672</v>
      </c>
      <c r="P98" s="36">
        <v>117.49</v>
      </c>
      <c r="Q98" s="36">
        <v>38.080000000000005</v>
      </c>
      <c r="R98" s="38">
        <v>0</v>
      </c>
      <c r="S98" s="38">
        <v>0</v>
      </c>
      <c r="T98" s="37">
        <f>SUMPRODUCT(LTA!J98:AN98,LTA!J$101:AN$101,LTA!J$103:AN$103)</f>
        <v>35.11</v>
      </c>
      <c r="U98" s="37">
        <f>SUMPRODUCT(LTA!J98:AN98,LTA!J$102:AN$102,LTA!J$103:AN$103)</f>
        <v>68.28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-218.02999999999997</v>
      </c>
      <c r="AC98">
        <f t="shared" si="3"/>
        <v>12.621289288350164</v>
      </c>
      <c r="AD98">
        <f t="shared" si="4"/>
        <v>1051.6725360534763</v>
      </c>
      <c r="AE98">
        <f>'IDT-1'!B98</f>
        <v>0</v>
      </c>
      <c r="AF98" s="24"/>
      <c r="AG98">
        <f t="shared" si="5"/>
        <v>1051.6725360534763</v>
      </c>
      <c r="AI98" s="34">
        <f>PXIL!H98</f>
        <v>0</v>
      </c>
      <c r="AJ98" s="34">
        <f>PXIL!N98</f>
        <v>0</v>
      </c>
      <c r="AK98" s="34">
        <f>RTM_IEX!H98</f>
        <v>39.409999999999997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0.21960364999999979</v>
      </c>
      <c r="E99">
        <f t="shared" si="6"/>
        <v>-5.1081900000000012E-3</v>
      </c>
      <c r="F99">
        <f t="shared" si="6"/>
        <v>0</v>
      </c>
      <c r="G99">
        <f t="shared" si="6"/>
        <v>3.72</v>
      </c>
      <c r="H99">
        <f t="shared" si="6"/>
        <v>0</v>
      </c>
      <c r="I99">
        <f t="shared" si="6"/>
        <v>3.2301857760969104</v>
      </c>
      <c r="J99">
        <f t="shared" si="6"/>
        <v>0</v>
      </c>
      <c r="K99">
        <f t="shared" si="6"/>
        <v>2.707482499576761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19.305405095325145</v>
      </c>
      <c r="P99" s="36">
        <f t="shared" si="6"/>
        <v>2.5206260093050092</v>
      </c>
      <c r="Q99" s="36">
        <f t="shared" si="6"/>
        <v>0.77548242059577166</v>
      </c>
      <c r="R99" s="38">
        <f t="shared" si="6"/>
        <v>0.39532509889131334</v>
      </c>
      <c r="S99" s="38">
        <f t="shared" si="6"/>
        <v>0</v>
      </c>
      <c r="T99" s="37">
        <f t="shared" si="6"/>
        <v>3.402955</v>
      </c>
      <c r="U99" s="37">
        <f t="shared" si="6"/>
        <v>1.3454625000000007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1.6721250000000003</v>
      </c>
      <c r="Z99" s="34">
        <f t="shared" si="6"/>
        <v>0</v>
      </c>
      <c r="AA99" s="75">
        <f t="shared" si="6"/>
        <v>1.5888099999999989</v>
      </c>
      <c r="AB99" s="75">
        <f t="shared" si="6"/>
        <v>-5.6227199999999895</v>
      </c>
      <c r="AC99">
        <f t="shared" si="6"/>
        <v>0.41161137884172083</v>
      </c>
      <c r="AD99">
        <f t="shared" si="6"/>
        <v>34.529785980949178</v>
      </c>
      <c r="AE99">
        <f t="shared" si="6"/>
        <v>0.27146024999999996</v>
      </c>
      <c r="AG99">
        <f t="shared" si="6"/>
        <v>34.801246230949182</v>
      </c>
      <c r="AI99">
        <f t="shared" si="6"/>
        <v>0</v>
      </c>
      <c r="AJ99">
        <f t="shared" si="6"/>
        <v>0</v>
      </c>
      <c r="AK99">
        <f t="shared" si="6"/>
        <v>0.63728750000000001</v>
      </c>
      <c r="AL99">
        <f t="shared" si="6"/>
        <v>-1.3725000000000001</v>
      </c>
      <c r="AM99">
        <f t="shared" si="6"/>
        <v>0</v>
      </c>
      <c r="AN99">
        <f t="shared" si="6"/>
        <v>0</v>
      </c>
      <c r="AO99">
        <f t="shared" si="6"/>
        <v>0.42097500000000004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45319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45319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5.7158499999999997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44.999999999999993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603.07500772407946</v>
      </c>
      <c r="P3" s="36">
        <v>35.559999999999995</v>
      </c>
      <c r="Q3" s="36">
        <v>12.5</v>
      </c>
      <c r="R3" s="38">
        <v>0</v>
      </c>
      <c r="S3" s="38">
        <v>0</v>
      </c>
      <c r="T3" s="37">
        <f>SUMPRODUCT(LTA!J3:AN3,LTA!J$101:AN$101,LTA!J$104:AN$104)</f>
        <v>23.54</v>
      </c>
      <c r="U3" s="37">
        <f>SUMPRODUCT(LTA!J3:AN3,LTA!J$102:AN$102,LTA!J$104:AN$104)</f>
        <v>66.289999999999992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-147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9.1370898220666135</v>
      </c>
      <c r="AD3">
        <f>SUM(B3:AB3,AI3:AT3)-AC3</f>
        <v>488.96280790201263</v>
      </c>
      <c r="AE3">
        <f>'IDT-1'!C3</f>
        <v>0</v>
      </c>
      <c r="AF3" s="24"/>
      <c r="AG3">
        <f>SUM(AD3:AF3)</f>
        <v>488.96280790201263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-71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5.7158499999999997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44.999999999999993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603.07500772407946</v>
      </c>
      <c r="P4" s="36">
        <v>35.559999999999995</v>
      </c>
      <c r="Q4" s="36">
        <v>12.5</v>
      </c>
      <c r="R4" s="38">
        <v>0</v>
      </c>
      <c r="S4" s="38">
        <v>0</v>
      </c>
      <c r="T4" s="37">
        <f>SUMPRODUCT(LTA!J4:AN4,LTA!J$101:AN$101,LTA!J$104:AN$104)</f>
        <v>23</v>
      </c>
      <c r="U4" s="37">
        <f>SUMPRODUCT(LTA!J4:AN4,LTA!J$102:AN$102,LTA!J$104:AN$104)</f>
        <v>66.039999999999992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-172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9.3507039229137305</v>
      </c>
      <c r="AD4">
        <f t="shared" ref="AD4:AD67" si="1">SUM(B4:AB4,AI4:AT4)-AC4</f>
        <v>461.95919380116555</v>
      </c>
      <c r="AE4">
        <f>'IDT-1'!C4</f>
        <v>0</v>
      </c>
      <c r="AF4" s="24"/>
      <c r="AG4">
        <f t="shared" ref="AG4:AG67" si="2">SUM(AD4:AF4)</f>
        <v>461.95919380116555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-72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5.7158499999999997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44.999999999999993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587.24653204867661</v>
      </c>
      <c r="P5" s="36">
        <v>37</v>
      </c>
      <c r="Q5" s="36">
        <v>12.5</v>
      </c>
      <c r="R5" s="38">
        <v>0</v>
      </c>
      <c r="S5" s="38">
        <v>0</v>
      </c>
      <c r="T5" s="37">
        <f>SUMPRODUCT(LTA!J5:AN5,LTA!J$101:AN$101,LTA!J$104:AN$104)</f>
        <v>22.79</v>
      </c>
      <c r="U5" s="37">
        <f>SUMPRODUCT(LTA!J5:AN5,LTA!J$102:AN$102,LTA!J$104:AN$104)</f>
        <v>63.25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-202</v>
      </c>
      <c r="AA5" s="75">
        <f>STOA!I5</f>
        <v>0</v>
      </c>
      <c r="AB5" s="75">
        <f>-STOA!O5</f>
        <v>-75.489999999999995</v>
      </c>
      <c r="AC5">
        <f t="shared" si="0"/>
        <v>9.3317080931136829</v>
      </c>
      <c r="AD5">
        <f t="shared" si="1"/>
        <v>429.58971395556284</v>
      </c>
      <c r="AE5">
        <f>'IDT-1'!C5</f>
        <v>0</v>
      </c>
      <c r="AF5" s="24"/>
      <c r="AG5">
        <f t="shared" si="2"/>
        <v>429.58971395556284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-57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5.7158499999999997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44.999999999999993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587.24653204867661</v>
      </c>
      <c r="P6" s="36">
        <v>35.56</v>
      </c>
      <c r="Q6" s="36">
        <v>12.5</v>
      </c>
      <c r="R6" s="38">
        <v>0</v>
      </c>
      <c r="S6" s="38">
        <v>0</v>
      </c>
      <c r="T6" s="37">
        <f>SUMPRODUCT(LTA!J6:AN6,LTA!J$101:AN$101,LTA!J$104:AN$104)</f>
        <v>22.55</v>
      </c>
      <c r="U6" s="37">
        <f>SUMPRODUCT(LTA!J6:AN6,LTA!J$102:AN$102,LTA!J$104:AN$104)</f>
        <v>63.25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-222</v>
      </c>
      <c r="AA6" s="75">
        <f>STOA!I6</f>
        <v>0</v>
      </c>
      <c r="AB6" s="75">
        <f>-STOA!O6</f>
        <v>-75.489999999999995</v>
      </c>
      <c r="AC6">
        <f t="shared" si="0"/>
        <v>9.4785480898865746</v>
      </c>
      <c r="AD6">
        <f t="shared" si="1"/>
        <v>408.76287395878984</v>
      </c>
      <c r="AE6">
        <f>'IDT-1'!C6</f>
        <v>0</v>
      </c>
      <c r="AF6" s="24"/>
      <c r="AG6">
        <f t="shared" si="2"/>
        <v>408.76287395878984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-56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5.7158499999999997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44.999999999999993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588.77874854241384</v>
      </c>
      <c r="P7" s="36">
        <v>35.56</v>
      </c>
      <c r="Q7" s="36">
        <v>12.5</v>
      </c>
      <c r="R7" s="38">
        <v>0</v>
      </c>
      <c r="S7" s="38">
        <v>0</v>
      </c>
      <c r="T7" s="37">
        <f>SUMPRODUCT(LTA!J7:AN7,LTA!J$101:AN$101,LTA!J$104:AN$104)</f>
        <v>23.21</v>
      </c>
      <c r="U7" s="37">
        <f>SUMPRODUCT(LTA!J7:AN7,LTA!J$102:AN$102,LTA!J$104:AN$104)</f>
        <v>63.25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-232</v>
      </c>
      <c r="AA7" s="75">
        <f>STOA!I7</f>
        <v>0</v>
      </c>
      <c r="AB7" s="75">
        <f>-STOA!O7</f>
        <v>-75.489999999999995</v>
      </c>
      <c r="AC7">
        <f t="shared" si="0"/>
        <v>9.6748570206566384</v>
      </c>
      <c r="AD7">
        <f t="shared" si="1"/>
        <v>389.7587815217571</v>
      </c>
      <c r="AE7">
        <f>'IDT-1'!C7</f>
        <v>0</v>
      </c>
      <c r="AF7" s="24"/>
      <c r="AG7">
        <f t="shared" si="2"/>
        <v>389.7587815217571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-67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5.7158499999999997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44.999999999999993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588.77874854241384</v>
      </c>
      <c r="P8" s="36">
        <v>35.56</v>
      </c>
      <c r="Q8" s="36">
        <v>12.5</v>
      </c>
      <c r="R8" s="38">
        <v>0</v>
      </c>
      <c r="S8" s="38">
        <v>0</v>
      </c>
      <c r="T8" s="37">
        <f>SUMPRODUCT(LTA!J8:AN8,LTA!J$101:AN$101,LTA!J$104:AN$104)</f>
        <v>24.88</v>
      </c>
      <c r="U8" s="37">
        <f>SUMPRODUCT(LTA!J8:AN8,LTA!J$102:AN$102,LTA!J$104:AN$104)</f>
        <v>63.25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-236</v>
      </c>
      <c r="AA8" s="75">
        <f>STOA!I8</f>
        <v>0</v>
      </c>
      <c r="AB8" s="75">
        <f>-STOA!O8</f>
        <v>-75.489999999999995</v>
      </c>
      <c r="AC8">
        <f t="shared" si="0"/>
        <v>9.8328947019797521</v>
      </c>
      <c r="AD8">
        <f t="shared" si="1"/>
        <v>374.27074384043397</v>
      </c>
      <c r="AE8">
        <f>'IDT-1'!C8</f>
        <v>0</v>
      </c>
      <c r="AF8" s="24"/>
      <c r="AG8">
        <f t="shared" si="2"/>
        <v>374.27074384043397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-80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5.7158499999999997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44.999999999999993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588.96571582493311</v>
      </c>
      <c r="P9" s="36">
        <v>35.56</v>
      </c>
      <c r="Q9" s="36">
        <v>12.5</v>
      </c>
      <c r="R9" s="38">
        <v>0</v>
      </c>
      <c r="S9" s="38">
        <v>0</v>
      </c>
      <c r="T9" s="37">
        <f>SUMPRODUCT(LTA!J9:AN9,LTA!J$101:AN$101,LTA!J$104:AN$104)</f>
        <v>24.15</v>
      </c>
      <c r="U9" s="37">
        <f>SUMPRODUCT(LTA!J9:AN9,LTA!J$102:AN$102,LTA!J$104:AN$104)</f>
        <v>63.25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-246</v>
      </c>
      <c r="AA9" s="75">
        <f>STOA!I9</f>
        <v>0</v>
      </c>
      <c r="AB9" s="75">
        <f>-STOA!O9</f>
        <v>-75.489999999999995</v>
      </c>
      <c r="AC9">
        <f t="shared" si="0"/>
        <v>9.9299871198515834</v>
      </c>
      <c r="AD9">
        <f t="shared" si="1"/>
        <v>361.63061870508147</v>
      </c>
      <c r="AE9">
        <f>'IDT-1'!C9</f>
        <v>0</v>
      </c>
      <c r="AF9" s="24"/>
      <c r="AG9">
        <f t="shared" si="2"/>
        <v>361.63061870508147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-82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5.7158499999999997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44.999999999999993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588.96571582493311</v>
      </c>
      <c r="P10" s="36">
        <v>35.56</v>
      </c>
      <c r="Q10" s="36">
        <v>12.5</v>
      </c>
      <c r="R10" s="38">
        <v>0</v>
      </c>
      <c r="S10" s="38">
        <v>0</v>
      </c>
      <c r="T10" s="37">
        <f>SUMPRODUCT(LTA!J10:AN10,LTA!J$101:AN$101,LTA!J$104:AN$104)</f>
        <v>22.45</v>
      </c>
      <c r="U10" s="37">
        <f>SUMPRODUCT(LTA!J10:AN10,LTA!J$102:AN$102,LTA!J$104:AN$104)</f>
        <v>63.25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-256</v>
      </c>
      <c r="AA10" s="75">
        <f>STOA!I10</f>
        <v>0</v>
      </c>
      <c r="AB10" s="75">
        <f>-STOA!O10</f>
        <v>-75.489999999999995</v>
      </c>
      <c r="AC10">
        <f t="shared" si="0"/>
        <v>10.000418697100475</v>
      </c>
      <c r="AD10">
        <f t="shared" si="1"/>
        <v>349.86018712783266</v>
      </c>
      <c r="AE10">
        <f>'IDT-1'!C10</f>
        <v>0</v>
      </c>
      <c r="AF10" s="24"/>
      <c r="AG10">
        <f t="shared" si="2"/>
        <v>349.86018712783266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-82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5.7158499999999997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44.999999999999993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588.96733180985677</v>
      </c>
      <c r="P11" s="36">
        <v>35.56</v>
      </c>
      <c r="Q11" s="36">
        <v>12.5</v>
      </c>
      <c r="R11" s="38">
        <v>0</v>
      </c>
      <c r="S11" s="38">
        <v>0</v>
      </c>
      <c r="T11" s="37">
        <f>SUMPRODUCT(LTA!J11:AN11,LTA!J$101:AN$101,LTA!J$104:AN$104)</f>
        <v>16.920000000000002</v>
      </c>
      <c r="U11" s="37">
        <f>SUMPRODUCT(LTA!J11:AN11,LTA!J$102:AN$102,LTA!J$104:AN$104)</f>
        <v>63.25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-271</v>
      </c>
      <c r="AA11" s="75">
        <f>STOA!I11</f>
        <v>0</v>
      </c>
      <c r="AB11" s="75">
        <f>-STOA!O11</f>
        <v>-75.489999999999995</v>
      </c>
      <c r="AC11">
        <f t="shared" si="0"/>
        <v>10.030220690897833</v>
      </c>
      <c r="AD11">
        <f t="shared" si="1"/>
        <v>335.3020011189588</v>
      </c>
      <c r="AE11">
        <f>'IDT-1'!C11</f>
        <v>0</v>
      </c>
      <c r="AF11" s="24"/>
      <c r="AG11">
        <f t="shared" si="2"/>
        <v>335.3020011189588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-76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5.4825499999999998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44.999999999999993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588.96733180985677</v>
      </c>
      <c r="P12" s="36">
        <v>35.56</v>
      </c>
      <c r="Q12" s="36">
        <v>12.5</v>
      </c>
      <c r="R12" s="38">
        <v>0</v>
      </c>
      <c r="S12" s="38">
        <v>0</v>
      </c>
      <c r="T12" s="37">
        <f>SUMPRODUCT(LTA!J12:AN12,LTA!J$101:AN$101,LTA!J$104:AN$104)</f>
        <v>16.64</v>
      </c>
      <c r="U12" s="37">
        <f>SUMPRODUCT(LTA!J12:AN12,LTA!J$102:AN$102,LTA!J$104:AN$104)</f>
        <v>63.25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-281</v>
      </c>
      <c r="AA12" s="75">
        <f>STOA!I12</f>
        <v>0</v>
      </c>
      <c r="AB12" s="75">
        <f>-STOA!O12</f>
        <v>-75.489999999999995</v>
      </c>
      <c r="AC12">
        <f t="shared" si="0"/>
        <v>10.102149390421836</v>
      </c>
      <c r="AD12">
        <f t="shared" si="1"/>
        <v>325.7167724194349</v>
      </c>
      <c r="AE12">
        <f>'IDT-1'!C12</f>
        <v>0</v>
      </c>
      <c r="AF12" s="24"/>
      <c r="AG12">
        <f t="shared" si="2"/>
        <v>325.7167724194349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-75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5.4825499999999998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44.999999999999993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587.24749678854937</v>
      </c>
      <c r="P13" s="36">
        <v>35.56</v>
      </c>
      <c r="Q13" s="36">
        <v>12.5</v>
      </c>
      <c r="R13" s="38">
        <v>0</v>
      </c>
      <c r="S13" s="38">
        <v>0</v>
      </c>
      <c r="T13" s="37">
        <f>SUMPRODUCT(LTA!J13:AN13,LTA!J$101:AN$101,LTA!J$104:AN$104)</f>
        <v>16.489999999999998</v>
      </c>
      <c r="U13" s="37">
        <f>SUMPRODUCT(LTA!J13:AN13,LTA!J$102:AN$102,LTA!J$104:AN$104)</f>
        <v>63.25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-291</v>
      </c>
      <c r="AA13" s="75">
        <f>STOA!I13</f>
        <v>0</v>
      </c>
      <c r="AB13" s="75">
        <f>-STOA!O13</f>
        <v>-75.489999999999995</v>
      </c>
      <c r="AC13">
        <f t="shared" si="0"/>
        <v>10.145740880317076</v>
      </c>
      <c r="AD13">
        <f t="shared" si="1"/>
        <v>316.80334590823219</v>
      </c>
      <c r="AE13">
        <f>'IDT-1'!C13</f>
        <v>0</v>
      </c>
      <c r="AF13" s="24"/>
      <c r="AG13">
        <f t="shared" si="2"/>
        <v>316.80334590823219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-72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5.4825499999999998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44.999999999999993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587.40920910702755</v>
      </c>
      <c r="P14" s="36">
        <v>35.56</v>
      </c>
      <c r="Q14" s="36">
        <v>12.5</v>
      </c>
      <c r="R14" s="38">
        <v>0</v>
      </c>
      <c r="S14" s="38">
        <v>0</v>
      </c>
      <c r="T14" s="37">
        <f>SUMPRODUCT(LTA!J14:AN14,LTA!J$101:AN$101,LTA!J$104:AN$104)</f>
        <v>16.309999999999999</v>
      </c>
      <c r="U14" s="37">
        <f>SUMPRODUCT(LTA!J14:AN14,LTA!J$102:AN$102,LTA!J$104:AN$104)</f>
        <v>63.25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-296</v>
      </c>
      <c r="AA14" s="75">
        <f>STOA!I14</f>
        <v>0</v>
      </c>
      <c r="AB14" s="75">
        <f>-STOA!O14</f>
        <v>-75.489999999999995</v>
      </c>
      <c r="AC14">
        <f t="shared" si="0"/>
        <v>10.18794305241674</v>
      </c>
      <c r="AD14">
        <f t="shared" si="1"/>
        <v>311.74285605461074</v>
      </c>
      <c r="AE14">
        <f>'IDT-1'!C14</f>
        <v>0</v>
      </c>
      <c r="AF14" s="24"/>
      <c r="AG14">
        <f t="shared" si="2"/>
        <v>311.74285605461074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-72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5.4825499999999998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44.999999999999993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593.33865951463633</v>
      </c>
      <c r="P15" s="36">
        <v>35.56</v>
      </c>
      <c r="Q15" s="36">
        <v>12.5</v>
      </c>
      <c r="R15" s="38">
        <v>0</v>
      </c>
      <c r="S15" s="38">
        <v>0</v>
      </c>
      <c r="T15" s="37">
        <f>SUMPRODUCT(LTA!J15:AN15,LTA!J$101:AN$101,LTA!J$104:AN$104)</f>
        <v>15.72</v>
      </c>
      <c r="U15" s="37">
        <f>SUMPRODUCT(LTA!J15:AN15,LTA!J$102:AN$102,LTA!J$104:AN$104)</f>
        <v>63.25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-301</v>
      </c>
      <c r="AA15" s="75">
        <f>STOA!I15</f>
        <v>0</v>
      </c>
      <c r="AB15" s="75">
        <f>-STOA!O15</f>
        <v>-75.489999999999995</v>
      </c>
      <c r="AC15">
        <f t="shared" si="0"/>
        <v>10.26667906674021</v>
      </c>
      <c r="AD15">
        <f t="shared" si="1"/>
        <v>313.00357044789615</v>
      </c>
      <c r="AE15">
        <f>'IDT-1'!C15</f>
        <v>0</v>
      </c>
      <c r="AF15" s="24"/>
      <c r="AG15">
        <f t="shared" si="2"/>
        <v>313.00357044789615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-71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5.4825499999999998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44.999999999999993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594.25829736075582</v>
      </c>
      <c r="P16" s="36">
        <v>35.56</v>
      </c>
      <c r="Q16" s="36">
        <v>12.5</v>
      </c>
      <c r="R16" s="38">
        <v>0</v>
      </c>
      <c r="S16" s="38">
        <v>0</v>
      </c>
      <c r="T16" s="37">
        <f>SUMPRODUCT(LTA!J16:AN16,LTA!J$101:AN$101,LTA!J$104:AN$104)</f>
        <v>14.87</v>
      </c>
      <c r="U16" s="37">
        <f>SUMPRODUCT(LTA!J16:AN16,LTA!J$102:AN$102,LTA!J$104:AN$104)</f>
        <v>63.25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-306</v>
      </c>
      <c r="AA16" s="75">
        <f>STOA!I16</f>
        <v>0</v>
      </c>
      <c r="AB16" s="75">
        <f>-STOA!O16</f>
        <v>-75.489999999999995</v>
      </c>
      <c r="AC16">
        <f t="shared" si="0"/>
        <v>10.292677497822281</v>
      </c>
      <c r="AD16">
        <f t="shared" si="1"/>
        <v>310.04720986293353</v>
      </c>
      <c r="AE16">
        <f>'IDT-1'!C16</f>
        <v>0</v>
      </c>
      <c r="AF16" s="24"/>
      <c r="AG16">
        <f t="shared" si="2"/>
        <v>310.04720986293353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-69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5.4825499999999998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44.999999999999993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588.59836722995863</v>
      </c>
      <c r="P17" s="36">
        <v>35.56</v>
      </c>
      <c r="Q17" s="36">
        <v>12.5</v>
      </c>
      <c r="R17" s="38">
        <v>0</v>
      </c>
      <c r="S17" s="38">
        <v>0</v>
      </c>
      <c r="T17" s="37">
        <f>SUMPRODUCT(LTA!J17:AN17,LTA!J$101:AN$101,LTA!J$104:AN$104)</f>
        <v>14.21</v>
      </c>
      <c r="U17" s="37">
        <f>SUMPRODUCT(LTA!J17:AN17,LTA!J$102:AN$102,LTA!J$104:AN$104)</f>
        <v>63.25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-311</v>
      </c>
      <c r="AA17" s="75">
        <f>STOA!I17</f>
        <v>0</v>
      </c>
      <c r="AB17" s="75">
        <f>-STOA!O17</f>
        <v>-75.489999999999995</v>
      </c>
      <c r="AC17">
        <f t="shared" si="0"/>
        <v>10.180291980649361</v>
      </c>
      <c r="AD17">
        <f t="shared" si="1"/>
        <v>310.83966524930929</v>
      </c>
      <c r="AE17">
        <f>'IDT-1'!C17</f>
        <v>0</v>
      </c>
      <c r="AF17" s="24"/>
      <c r="AG17">
        <f t="shared" si="2"/>
        <v>310.83966524930929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-57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5.4825499999999998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44.999999999999993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587.24749678854937</v>
      </c>
      <c r="P18" s="36">
        <v>35.56</v>
      </c>
      <c r="Q18" s="36">
        <v>12.5</v>
      </c>
      <c r="R18" s="38">
        <v>0</v>
      </c>
      <c r="S18" s="38">
        <v>0</v>
      </c>
      <c r="T18" s="37">
        <f>SUMPRODUCT(LTA!J18:AN18,LTA!J$101:AN$101,LTA!J$104:AN$104)</f>
        <v>13.44</v>
      </c>
      <c r="U18" s="37">
        <f>SUMPRODUCT(LTA!J18:AN18,LTA!J$102:AN$102,LTA!J$104:AN$104)</f>
        <v>63.25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-311</v>
      </c>
      <c r="AA18" s="75">
        <f>STOA!I18</f>
        <v>0</v>
      </c>
      <c r="AB18" s="75">
        <f>-STOA!O18</f>
        <v>-75.489999999999995</v>
      </c>
      <c r="AC18">
        <f t="shared" si="0"/>
        <v>10.154005511216635</v>
      </c>
      <c r="AD18">
        <f t="shared" si="1"/>
        <v>309.7450812773327</v>
      </c>
      <c r="AE18">
        <f>'IDT-1'!C18</f>
        <v>0</v>
      </c>
      <c r="AF18" s="24"/>
      <c r="AG18">
        <f t="shared" si="2"/>
        <v>309.7450812773327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-56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5.4825499999999998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44.999999999999993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587.24749678854937</v>
      </c>
      <c r="P19" s="36">
        <v>35.56</v>
      </c>
      <c r="Q19" s="36">
        <v>12.5</v>
      </c>
      <c r="R19" s="38">
        <v>0</v>
      </c>
      <c r="S19" s="38">
        <v>0</v>
      </c>
      <c r="T19" s="37">
        <f>SUMPRODUCT(LTA!J19:AN19,LTA!J$101:AN$101,LTA!J$104:AN$104)</f>
        <v>12.87</v>
      </c>
      <c r="U19" s="37">
        <f>SUMPRODUCT(LTA!J19:AN19,LTA!J$102:AN$102,LTA!J$104:AN$104)</f>
        <v>63.25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-311</v>
      </c>
      <c r="AA19" s="75">
        <f>STOA!I19</f>
        <v>0</v>
      </c>
      <c r="AB19" s="75">
        <f>-STOA!O19</f>
        <v>-75.489999999999995</v>
      </c>
      <c r="AC19">
        <f t="shared" si="0"/>
        <v>10.140746353491744</v>
      </c>
      <c r="AD19">
        <f t="shared" si="1"/>
        <v>310.18834043505751</v>
      </c>
      <c r="AE19">
        <f>'IDT-1'!C19</f>
        <v>0</v>
      </c>
      <c r="AF19" s="24"/>
      <c r="AG19">
        <f t="shared" si="2"/>
        <v>310.18834043505751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-55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5.4825499999999998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44.999999999999993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587.24749678854937</v>
      </c>
      <c r="P20" s="36">
        <v>35.56</v>
      </c>
      <c r="Q20" s="36">
        <v>12.5</v>
      </c>
      <c r="R20" s="38">
        <v>0</v>
      </c>
      <c r="S20" s="38">
        <v>0</v>
      </c>
      <c r="T20" s="37">
        <f>SUMPRODUCT(LTA!J20:AN20,LTA!J$101:AN$101,LTA!J$104:AN$104)</f>
        <v>12.33</v>
      </c>
      <c r="U20" s="37">
        <f>SUMPRODUCT(LTA!J20:AN20,LTA!J$102:AN$102,LTA!J$104:AN$104)</f>
        <v>63.25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-306</v>
      </c>
      <c r="AA20" s="75">
        <f>STOA!I20</f>
        <v>0</v>
      </c>
      <c r="AB20" s="75">
        <f>-STOA!O20</f>
        <v>-75.489999999999995</v>
      </c>
      <c r="AC20">
        <f t="shared" si="0"/>
        <v>10.102325722592187</v>
      </c>
      <c r="AD20">
        <f t="shared" si="1"/>
        <v>313.68676106595711</v>
      </c>
      <c r="AE20">
        <f>'IDT-1'!C20</f>
        <v>0</v>
      </c>
      <c r="AF20" s="24"/>
      <c r="AG20">
        <f t="shared" si="2"/>
        <v>313.68676106595711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-56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5.4825499999999998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44.999999999999993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586.38549294667484</v>
      </c>
      <c r="P21" s="36">
        <v>35.56</v>
      </c>
      <c r="Q21" s="36">
        <v>12.5</v>
      </c>
      <c r="R21" s="38">
        <v>0</v>
      </c>
      <c r="S21" s="38">
        <v>0</v>
      </c>
      <c r="T21" s="37">
        <f>SUMPRODUCT(LTA!J21:AN21,LTA!J$101:AN$101,LTA!J$104:AN$104)</f>
        <v>12.33</v>
      </c>
      <c r="U21" s="37">
        <f>SUMPRODUCT(LTA!J21:AN21,LTA!J$102:AN$102,LTA!J$104:AN$104)</f>
        <v>63.19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-301</v>
      </c>
      <c r="AA21" s="75">
        <f>STOA!I21</f>
        <v>0</v>
      </c>
      <c r="AB21" s="75">
        <f>-STOA!O21</f>
        <v>-75.489999999999995</v>
      </c>
      <c r="AC21">
        <f t="shared" si="0"/>
        <v>10.02681162852133</v>
      </c>
      <c r="AD21">
        <f t="shared" si="1"/>
        <v>320.8402713181535</v>
      </c>
      <c r="AE21">
        <f>'IDT-1'!C21</f>
        <v>0</v>
      </c>
      <c r="AF21" s="24"/>
      <c r="AG21">
        <f t="shared" si="2"/>
        <v>320.8402713181535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-53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5.4825499999999998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44.999999999999993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586.38549294667484</v>
      </c>
      <c r="P22" s="36">
        <v>35.56</v>
      </c>
      <c r="Q22" s="36">
        <v>12.5</v>
      </c>
      <c r="R22" s="38">
        <v>0</v>
      </c>
      <c r="S22" s="38">
        <v>0</v>
      </c>
      <c r="T22" s="37">
        <f>SUMPRODUCT(LTA!J22:AN22,LTA!J$101:AN$101,LTA!J$104:AN$104)</f>
        <v>12.33</v>
      </c>
      <c r="U22" s="37">
        <f>SUMPRODUCT(LTA!J22:AN22,LTA!J$102:AN$102,LTA!J$104:AN$104)</f>
        <v>63.16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-286</v>
      </c>
      <c r="AA22" s="75">
        <f>STOA!I22</f>
        <v>0</v>
      </c>
      <c r="AB22" s="75">
        <f>-STOA!O22</f>
        <v>-75.489999999999995</v>
      </c>
      <c r="AC22">
        <f t="shared" si="0"/>
        <v>9.916434578097773</v>
      </c>
      <c r="AD22">
        <f t="shared" si="1"/>
        <v>333.92064836857708</v>
      </c>
      <c r="AE22">
        <f>'IDT-1'!C22</f>
        <v>0</v>
      </c>
      <c r="AF22" s="24"/>
      <c r="AG22">
        <f t="shared" si="2"/>
        <v>333.92064836857708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-55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5.4825499999999998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44.999999999999993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586.38549294667484</v>
      </c>
      <c r="P23" s="36">
        <v>35.57</v>
      </c>
      <c r="Q23" s="36">
        <v>12.5</v>
      </c>
      <c r="R23" s="38">
        <v>0</v>
      </c>
      <c r="S23" s="38">
        <v>0</v>
      </c>
      <c r="T23" s="37">
        <f>SUMPRODUCT(LTA!J23:AN23,LTA!J$101:AN$101,LTA!J$104:AN$104)</f>
        <v>12.33</v>
      </c>
      <c r="U23" s="37">
        <f>SUMPRODUCT(LTA!J23:AN23,LTA!J$102:AN$102,LTA!J$104:AN$104)</f>
        <v>61.02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-287</v>
      </c>
      <c r="AA23" s="75">
        <f>STOA!I23</f>
        <v>0</v>
      </c>
      <c r="AB23" s="75">
        <f>-STOA!O23</f>
        <v>-75.489999999999995</v>
      </c>
      <c r="AC23">
        <f t="shared" si="0"/>
        <v>9.6782924772506558</v>
      </c>
      <c r="AD23">
        <f t="shared" si="1"/>
        <v>358.02879046942422</v>
      </c>
      <c r="AE23">
        <f>'IDT-1'!C23</f>
        <v>0</v>
      </c>
      <c r="AF23" s="24"/>
      <c r="AG23">
        <f t="shared" si="2"/>
        <v>358.02879046942422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-28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5.4825499999999998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44.999999999999993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602.21534926899801</v>
      </c>
      <c r="P24" s="36">
        <v>35.562117927337702</v>
      </c>
      <c r="Q24" s="36">
        <v>12.497664424514198</v>
      </c>
      <c r="R24" s="38">
        <v>0</v>
      </c>
      <c r="S24" s="38">
        <v>0</v>
      </c>
      <c r="T24" s="37">
        <f>SUMPRODUCT(LTA!J24:AN24,LTA!J$101:AN$101,LTA!J$104:AN$104)</f>
        <v>12.33</v>
      </c>
      <c r="U24" s="37">
        <f>SUMPRODUCT(LTA!J24:AN24,LTA!J$102:AN$102,LTA!J$104:AN$104)</f>
        <v>61.03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-262</v>
      </c>
      <c r="AA24" s="75">
        <f>STOA!I24</f>
        <v>0</v>
      </c>
      <c r="AB24" s="75">
        <f>-STOA!O24</f>
        <v>-75.489999999999995</v>
      </c>
      <c r="AC24">
        <f t="shared" si="0"/>
        <v>9.7434921803146128</v>
      </c>
      <c r="AD24">
        <f t="shared" si="1"/>
        <v>381.79322944053519</v>
      </c>
      <c r="AE24">
        <f>'IDT-1'!C24</f>
        <v>0</v>
      </c>
      <c r="AF24" s="24"/>
      <c r="AG24">
        <f t="shared" si="2"/>
        <v>381.79322944053519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-45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5.4825499999999998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44.999999999999993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609.37108759976911</v>
      </c>
      <c r="P25" s="36">
        <v>33.729999999999997</v>
      </c>
      <c r="Q25" s="36">
        <v>12.497664424514198</v>
      </c>
      <c r="R25" s="38">
        <v>0</v>
      </c>
      <c r="S25" s="38">
        <v>0</v>
      </c>
      <c r="T25" s="37">
        <f>SUMPRODUCT(LTA!J25:AN25,LTA!J$101:AN$101,LTA!J$104:AN$104)</f>
        <v>12.33</v>
      </c>
      <c r="U25" s="37">
        <f>SUMPRODUCT(LTA!J25:AN25,LTA!J$102:AN$102,LTA!J$104:AN$104)</f>
        <v>61.11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-273</v>
      </c>
      <c r="AA25" s="75">
        <f>STOA!I25</f>
        <v>0</v>
      </c>
      <c r="AB25" s="75">
        <f>-STOA!O25</f>
        <v>-75.489999999999995</v>
      </c>
      <c r="AC25">
        <f t="shared" si="0"/>
        <v>9.5432190176816718</v>
      </c>
      <c r="AD25">
        <f t="shared" si="1"/>
        <v>416.3971230066017</v>
      </c>
      <c r="AE25">
        <f>'IDT-1'!C25</f>
        <v>0</v>
      </c>
      <c r="AF25" s="24"/>
      <c r="AG25">
        <f t="shared" si="2"/>
        <v>416.3971230066017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-5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5.4825499999999998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44.999999999999993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615.30291212042926</v>
      </c>
      <c r="P26" s="36">
        <v>35.559999999999995</v>
      </c>
      <c r="Q26" s="36">
        <v>12.497664424514198</v>
      </c>
      <c r="R26" s="38">
        <v>0</v>
      </c>
      <c r="S26" s="38">
        <v>0</v>
      </c>
      <c r="T26" s="37">
        <f>SUMPRODUCT(LTA!J26:AN26,LTA!J$101:AN$101,LTA!J$104:AN$104)</f>
        <v>12.33</v>
      </c>
      <c r="U26" s="37">
        <f>SUMPRODUCT(LTA!J26:AN26,LTA!J$102:AN$102,LTA!J$104:AN$104)</f>
        <v>61.13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-258</v>
      </c>
      <c r="AA26" s="75">
        <f>STOA!I26</f>
        <v>0</v>
      </c>
      <c r="AB26" s="75">
        <f>-STOA!O26</f>
        <v>-75.489999999999995</v>
      </c>
      <c r="AC26">
        <f t="shared" si="0"/>
        <v>9.481518977781878</v>
      </c>
      <c r="AD26">
        <f t="shared" si="1"/>
        <v>439.24064756716143</v>
      </c>
      <c r="AE26">
        <f>'IDT-1'!C26</f>
        <v>0</v>
      </c>
      <c r="AF26" s="24"/>
      <c r="AG26">
        <f t="shared" si="2"/>
        <v>439.24064756716143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-5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5.4825499999999998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44.999999999999993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621.10868618725465</v>
      </c>
      <c r="P27" s="36">
        <v>67.937388028141939</v>
      </c>
      <c r="Q27" s="36">
        <v>12.5</v>
      </c>
      <c r="R27" s="38">
        <v>0</v>
      </c>
      <c r="S27" s="38">
        <v>0</v>
      </c>
      <c r="T27" s="37">
        <f>SUMPRODUCT(LTA!J27:AN27,LTA!J$101:AN$101,LTA!J$104:AN$104)</f>
        <v>12.33</v>
      </c>
      <c r="U27" s="37">
        <f>SUMPRODUCT(LTA!J27:AN27,LTA!J$102:AN$102,LTA!J$104:AN$104)</f>
        <v>61.190000000000005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-195</v>
      </c>
      <c r="AA27" s="75">
        <f>STOA!I27</f>
        <v>0</v>
      </c>
      <c r="AB27" s="75">
        <f>-STOA!O27</f>
        <v>-150</v>
      </c>
      <c r="AC27">
        <f t="shared" si="0"/>
        <v>9.8579283950027161</v>
      </c>
      <c r="AD27">
        <f t="shared" si="1"/>
        <v>470.59973582039396</v>
      </c>
      <c r="AE27">
        <f>'IDT-1'!C27</f>
        <v>0</v>
      </c>
      <c r="AF27" s="24"/>
      <c r="AG27">
        <f t="shared" si="2"/>
        <v>470.59973582039396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5.4825499999999998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44.999999999999993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670.35642873710219</v>
      </c>
      <c r="P28" s="36">
        <v>67.94</v>
      </c>
      <c r="Q28" s="36">
        <v>22.02</v>
      </c>
      <c r="R28" s="38">
        <v>0</v>
      </c>
      <c r="S28" s="38">
        <v>0</v>
      </c>
      <c r="T28" s="37">
        <f>SUMPRODUCT(LTA!J28:AN28,LTA!J$101:AN$101,LTA!J$104:AN$104)</f>
        <v>12.33</v>
      </c>
      <c r="U28" s="37">
        <f>SUMPRODUCT(LTA!J28:AN28,LTA!J$102:AN$102,LTA!J$104:AN$104)</f>
        <v>90.11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-270</v>
      </c>
      <c r="AA28" s="75">
        <f>STOA!I28</f>
        <v>0</v>
      </c>
      <c r="AB28" s="75">
        <f>-STOA!O28</f>
        <v>-150</v>
      </c>
      <c r="AC28">
        <f t="shared" si="0"/>
        <v>11.350992202351723</v>
      </c>
      <c r="AD28">
        <f t="shared" si="1"/>
        <v>496.2170265347504</v>
      </c>
      <c r="AE28">
        <f>'IDT-1'!C28</f>
        <v>0</v>
      </c>
      <c r="AF28" s="24"/>
      <c r="AG28">
        <f t="shared" si="2"/>
        <v>496.2170265347504</v>
      </c>
      <c r="AI28" s="34">
        <f>PXIL!I28</f>
        <v>0</v>
      </c>
      <c r="AJ28" s="34">
        <f>PXIL!O28</f>
        <v>0</v>
      </c>
      <c r="AK28" s="34">
        <f>RTM_IEX!I28</f>
        <v>14.42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5.4825499999999998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44.998358023790409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729.5394517266476</v>
      </c>
      <c r="P29" s="36">
        <v>67.937388028141939</v>
      </c>
      <c r="Q29" s="36">
        <v>22.020000000000003</v>
      </c>
      <c r="R29" s="38">
        <v>0</v>
      </c>
      <c r="S29" s="38">
        <v>0</v>
      </c>
      <c r="T29" s="37">
        <f>SUMPRODUCT(LTA!J29:AN29,LTA!J$101:AN$101,LTA!J$104:AN$104)</f>
        <v>12.33</v>
      </c>
      <c r="U29" s="37">
        <f>SUMPRODUCT(LTA!J29:AN29,LTA!J$102:AN$102,LTA!J$104:AN$104)</f>
        <v>107.28999999999999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-245</v>
      </c>
      <c r="AA29" s="75">
        <f>STOA!I29</f>
        <v>0</v>
      </c>
      <c r="AB29" s="75">
        <f>-STOA!O29</f>
        <v>-150</v>
      </c>
      <c r="AC29">
        <f t="shared" si="0"/>
        <v>12.040701016797918</v>
      </c>
      <c r="AD29">
        <f t="shared" si="1"/>
        <v>537.46608676178209</v>
      </c>
      <c r="AE29">
        <f>'IDT-1'!C29</f>
        <v>0</v>
      </c>
      <c r="AF29" s="24"/>
      <c r="AG29">
        <f t="shared" si="2"/>
        <v>537.46608676178209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-45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5.4825499999999998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54.998063789340279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768.52097148469511</v>
      </c>
      <c r="P30" s="36">
        <v>67.937388028141939</v>
      </c>
      <c r="Q30" s="36">
        <v>22.020000000000003</v>
      </c>
      <c r="R30" s="38">
        <v>0.67292576419213967</v>
      </c>
      <c r="S30" s="38">
        <v>0</v>
      </c>
      <c r="T30" s="37">
        <f>SUMPRODUCT(LTA!J30:AN30,LTA!J$101:AN$101,LTA!J$104:AN$104)</f>
        <v>12.33</v>
      </c>
      <c r="U30" s="37">
        <f>SUMPRODUCT(LTA!J30:AN30,LTA!J$102:AN$102,LTA!J$104:AN$104)</f>
        <v>107.22999999999999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-240</v>
      </c>
      <c r="AA30" s="75">
        <f>STOA!I30</f>
        <v>0</v>
      </c>
      <c r="AB30" s="75">
        <f>-STOA!O30</f>
        <v>-150</v>
      </c>
      <c r="AC30">
        <f t="shared" si="0"/>
        <v>12.542003464864239</v>
      </c>
      <c r="AD30">
        <f t="shared" si="1"/>
        <v>576.55893560150514</v>
      </c>
      <c r="AE30">
        <f>'IDT-1'!C30</f>
        <v>0</v>
      </c>
      <c r="AF30" s="24"/>
      <c r="AG30">
        <f t="shared" si="2"/>
        <v>576.55893560150514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-60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5.4825499999999998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54.998063789340279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775.09667401840557</v>
      </c>
      <c r="P31" s="36">
        <v>67.937388028141939</v>
      </c>
      <c r="Q31" s="36">
        <v>22.020000000000003</v>
      </c>
      <c r="R31" s="38">
        <v>4.3</v>
      </c>
      <c r="S31" s="38">
        <v>0</v>
      </c>
      <c r="T31" s="37">
        <f>SUMPRODUCT(LTA!J31:AN31,LTA!J$101:AN$101,LTA!J$104:AN$104)</f>
        <v>12.33</v>
      </c>
      <c r="U31" s="37">
        <f>SUMPRODUCT(LTA!J31:AN31,LTA!J$102:AN$102,LTA!J$104:AN$104)</f>
        <v>107.14999999999999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-185</v>
      </c>
      <c r="AA31" s="75">
        <f>STOA!I31</f>
        <v>0</v>
      </c>
      <c r="AB31" s="75">
        <f>-STOA!O31</f>
        <v>-150</v>
      </c>
      <c r="AC31">
        <f t="shared" si="0"/>
        <v>12.245832692108186</v>
      </c>
      <c r="AD31">
        <f t="shared" si="1"/>
        <v>631.97788314377965</v>
      </c>
      <c r="AE31">
        <f>'IDT-1'!C31</f>
        <v>0</v>
      </c>
      <c r="AF31" s="24"/>
      <c r="AG31">
        <f t="shared" si="2"/>
        <v>631.97788314377965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-70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5.4825499999999998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54.998063789340279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776.12543152957119</v>
      </c>
      <c r="P32" s="36">
        <v>67.937388028141939</v>
      </c>
      <c r="Q32" s="36">
        <v>22.020000000000003</v>
      </c>
      <c r="R32" s="38">
        <v>11.716931937172776</v>
      </c>
      <c r="S32" s="38">
        <v>0</v>
      </c>
      <c r="T32" s="37">
        <f>SUMPRODUCT(LTA!J32:AN32,LTA!J$101:AN$101,LTA!J$104:AN$104)</f>
        <v>12.53</v>
      </c>
      <c r="U32" s="37">
        <f>SUMPRODUCT(LTA!J32:AN32,LTA!J$102:AN$102,LTA!J$104:AN$104)</f>
        <v>106.99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-110</v>
      </c>
      <c r="AA32" s="75">
        <f>STOA!I32</f>
        <v>0</v>
      </c>
      <c r="AB32" s="75">
        <f>-STOA!O32</f>
        <v>-150</v>
      </c>
      <c r="AC32">
        <f t="shared" si="0"/>
        <v>11.724131442731993</v>
      </c>
      <c r="AD32">
        <f t="shared" si="1"/>
        <v>710.98527384149429</v>
      </c>
      <c r="AE32">
        <f>'IDT-1'!C32</f>
        <v>0</v>
      </c>
      <c r="AF32" s="24"/>
      <c r="AG32">
        <f t="shared" si="2"/>
        <v>710.98527384149429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-75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5.4825499999999998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54.998090344085277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769.3545287054751</v>
      </c>
      <c r="P33" s="36">
        <v>67.937388028141939</v>
      </c>
      <c r="Q33" s="36">
        <v>22.020000000000003</v>
      </c>
      <c r="R33" s="38">
        <v>19.18</v>
      </c>
      <c r="S33" s="38">
        <v>0</v>
      </c>
      <c r="T33" s="37">
        <f>SUMPRODUCT(LTA!J33:AN33,LTA!J$101:AN$101,LTA!J$104:AN$104)</f>
        <v>15.71</v>
      </c>
      <c r="U33" s="37">
        <f>SUMPRODUCT(LTA!J33:AN33,LTA!J$102:AN$102,LTA!J$104:AN$104)</f>
        <v>106.86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-25</v>
      </c>
      <c r="AA33" s="75">
        <f>STOA!I33</f>
        <v>0</v>
      </c>
      <c r="AB33" s="75">
        <f>-STOA!O33</f>
        <v>-150</v>
      </c>
      <c r="AC33">
        <f t="shared" si="0"/>
        <v>11.069402078081177</v>
      </c>
      <c r="AD33">
        <f t="shared" si="1"/>
        <v>796.38219499962099</v>
      </c>
      <c r="AE33">
        <f>'IDT-1'!C33</f>
        <v>-42.76</v>
      </c>
      <c r="AF33" s="24"/>
      <c r="AG33">
        <f t="shared" si="2"/>
        <v>753.622194999621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-79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5.4825499999999998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54.998090344085277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764.6066269289056</v>
      </c>
      <c r="P34" s="36">
        <v>67.937388028141939</v>
      </c>
      <c r="Q34" s="36">
        <v>22.020000000000003</v>
      </c>
      <c r="R34" s="38">
        <v>19.75</v>
      </c>
      <c r="S34" s="38">
        <v>0</v>
      </c>
      <c r="T34" s="37">
        <f>SUMPRODUCT(LTA!J34:AN34,LTA!J$101:AN$101,LTA!J$104:AN$104)</f>
        <v>27</v>
      </c>
      <c r="U34" s="37">
        <f>SUMPRODUCT(LTA!J34:AN34,LTA!J$102:AN$102,LTA!J$104:AN$104)</f>
        <v>106.75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-150</v>
      </c>
      <c r="AC34">
        <f t="shared" si="0"/>
        <v>10.90796960231088</v>
      </c>
      <c r="AD34">
        <f t="shared" si="1"/>
        <v>829.54572569882203</v>
      </c>
      <c r="AE34">
        <f>'IDT-1'!C34</f>
        <v>-20</v>
      </c>
      <c r="AF34" s="24"/>
      <c r="AG34">
        <f t="shared" si="2"/>
        <v>809.54572569882203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-78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5.4825499999999998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54.998090344085277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759.30397327819946</v>
      </c>
      <c r="P35" s="36">
        <v>67.937388028141939</v>
      </c>
      <c r="Q35" s="36">
        <v>22.020000000000003</v>
      </c>
      <c r="R35" s="38">
        <v>19.749999999999996</v>
      </c>
      <c r="S35" s="38">
        <v>0</v>
      </c>
      <c r="T35" s="37">
        <f>SUMPRODUCT(LTA!J35:AN35,LTA!J$101:AN$101,LTA!J$104:AN$104)</f>
        <v>37.26</v>
      </c>
      <c r="U35" s="37">
        <f>SUMPRODUCT(LTA!J35:AN35,LTA!J$102:AN$102,LTA!J$104:AN$104)</f>
        <v>106.6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-45</v>
      </c>
      <c r="AA35" s="75">
        <f>STOA!I35</f>
        <v>0</v>
      </c>
      <c r="AB35" s="75">
        <f>-STOA!O35</f>
        <v>-100</v>
      </c>
      <c r="AC35">
        <f t="shared" si="0"/>
        <v>10.770456999422276</v>
      </c>
      <c r="AD35">
        <f t="shared" si="1"/>
        <v>855.49058465100438</v>
      </c>
      <c r="AE35">
        <f>'IDT-1'!C35</f>
        <v>-11.853999999999999</v>
      </c>
      <c r="AF35" s="24"/>
      <c r="AG35">
        <f t="shared" si="2"/>
        <v>843.63658465100434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-62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5.4825499999999998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54.998090344085277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729.52925078392138</v>
      </c>
      <c r="P36" s="36">
        <v>67.937388028141939</v>
      </c>
      <c r="Q36" s="36">
        <v>22.020000000000003</v>
      </c>
      <c r="R36" s="38">
        <v>19.75</v>
      </c>
      <c r="S36" s="38">
        <v>0</v>
      </c>
      <c r="T36" s="37">
        <f>SUMPRODUCT(LTA!J36:AN36,LTA!J$101:AN$101,LTA!J$104:AN$104)</f>
        <v>47.98</v>
      </c>
      <c r="U36" s="37">
        <f>SUMPRODUCT(LTA!J36:AN36,LTA!J$102:AN$102,LTA!J$104:AN$104)</f>
        <v>106.46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10.228019232850333</v>
      </c>
      <c r="AD36">
        <f t="shared" si="1"/>
        <v>881.83829992329834</v>
      </c>
      <c r="AE36">
        <f>'IDT-1'!C36</f>
        <v>-15</v>
      </c>
      <c r="AF36" s="24"/>
      <c r="AG36">
        <f t="shared" si="2"/>
        <v>866.83829992329834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-62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5.4825499999999998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54.998090344085277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718.14664819469112</v>
      </c>
      <c r="P37" s="36">
        <v>67.937388028141939</v>
      </c>
      <c r="Q37" s="36">
        <v>22.020000000000003</v>
      </c>
      <c r="R37" s="38">
        <v>19.749999999999996</v>
      </c>
      <c r="S37" s="38">
        <v>0</v>
      </c>
      <c r="T37" s="37">
        <f>SUMPRODUCT(LTA!J37:AN37,LTA!J$101:AN$101,LTA!J$104:AN$104)</f>
        <v>49.5</v>
      </c>
      <c r="U37" s="37">
        <f>SUMPRODUCT(LTA!J37:AN37,LTA!J$102:AN$102,LTA!J$104:AN$104)</f>
        <v>106.39999999999999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10.339505998773246</v>
      </c>
      <c r="AD37">
        <f t="shared" si="1"/>
        <v>848.80421056814509</v>
      </c>
      <c r="AE37">
        <f>'IDT-1'!C37</f>
        <v>0</v>
      </c>
      <c r="AF37" s="24"/>
      <c r="AG37">
        <f t="shared" si="2"/>
        <v>848.80421056814509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-85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5.4825499999999998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54.998090344085277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709.57671369669458</v>
      </c>
      <c r="P38" s="36">
        <v>67.937388028141939</v>
      </c>
      <c r="Q38" s="36">
        <v>22.020000000000003</v>
      </c>
      <c r="R38" s="38">
        <v>19.749999999999996</v>
      </c>
      <c r="S38" s="38">
        <v>0</v>
      </c>
      <c r="T38" s="37">
        <f>SUMPRODUCT(LTA!J38:AN38,LTA!J$101:AN$101,LTA!J$104:AN$104)</f>
        <v>65.16</v>
      </c>
      <c r="U38" s="37">
        <f>SUMPRODUCT(LTA!J38:AN38,LTA!J$102:AN$102,LTA!J$104:AN$104)</f>
        <v>106.38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10.204057921317627</v>
      </c>
      <c r="AD38">
        <f t="shared" si="1"/>
        <v>879.00972414760417</v>
      </c>
      <c r="AE38">
        <f>'IDT-1'!C38</f>
        <v>0</v>
      </c>
      <c r="AF38" s="24"/>
      <c r="AG38">
        <f t="shared" si="2"/>
        <v>879.00972414760417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-62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5.4825499999999998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54.998090344085277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719.50478470371388</v>
      </c>
      <c r="P39" s="36">
        <v>67.937388028141939</v>
      </c>
      <c r="Q39" s="36">
        <v>22.020000000000003</v>
      </c>
      <c r="R39" s="38">
        <v>19.749999999999996</v>
      </c>
      <c r="S39" s="38">
        <v>0</v>
      </c>
      <c r="T39" s="37">
        <f>SUMPRODUCT(LTA!J39:AN39,LTA!J$101:AN$101,LTA!J$104:AN$104)</f>
        <v>68.72</v>
      </c>
      <c r="U39" s="37">
        <f>SUMPRODUCT(LTA!J39:AN39,LTA!J$102:AN$102,LTA!J$104:AN$104)</f>
        <v>106.35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10.258385516082358</v>
      </c>
      <c r="AD39">
        <f t="shared" si="1"/>
        <v>899.34524755985876</v>
      </c>
      <c r="AE39">
        <f>'IDT-1'!C39</f>
        <v>0</v>
      </c>
      <c r="AF39" s="24"/>
      <c r="AG39">
        <f t="shared" si="2"/>
        <v>899.34524755985876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-55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5.4825499999999998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54.998090344085277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721.76706443009789</v>
      </c>
      <c r="P40" s="36">
        <v>67.937388028141939</v>
      </c>
      <c r="Q40" s="36">
        <v>22.020000000000003</v>
      </c>
      <c r="R40" s="38">
        <v>23.749999999999996</v>
      </c>
      <c r="S40" s="38">
        <v>0</v>
      </c>
      <c r="T40" s="37">
        <f>SUMPRODUCT(LTA!J40:AN40,LTA!J$101:AN$101,LTA!J$104:AN$104)</f>
        <v>84.039999999999992</v>
      </c>
      <c r="U40" s="37">
        <f>SUMPRODUCT(LTA!J40:AN40,LTA!J$102:AN$102,LTA!J$104:AN$104)</f>
        <v>106.33999999999999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7.97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10.593900665783986</v>
      </c>
      <c r="AD40">
        <f t="shared" si="1"/>
        <v>938.95201213654104</v>
      </c>
      <c r="AE40">
        <f>'IDT-1'!C40</f>
        <v>0</v>
      </c>
      <c r="AF40" s="24"/>
      <c r="AG40">
        <f t="shared" si="2"/>
        <v>938.95201213654104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-55</v>
      </c>
      <c r="AM40" s="34">
        <f>RTM_PXI!I40</f>
        <v>0</v>
      </c>
      <c r="AN40" s="34">
        <f>RTM_PXI!O40</f>
        <v>0</v>
      </c>
      <c r="AO40" s="148">
        <f>GDAM_IEX!I40</f>
        <v>10.4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5.4825499999999998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54.998090344085277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704.14868445399566</v>
      </c>
      <c r="P41" s="36">
        <v>67.937388028141939</v>
      </c>
      <c r="Q41" s="36">
        <v>22.020000000000003</v>
      </c>
      <c r="R41" s="38">
        <v>23.749999999999996</v>
      </c>
      <c r="S41" s="38">
        <v>0</v>
      </c>
      <c r="T41" s="37">
        <f>SUMPRODUCT(LTA!J41:AN41,LTA!J$101:AN$101,LTA!J$104:AN$104)</f>
        <v>104.72</v>
      </c>
      <c r="U41" s="37">
        <f>SUMPRODUCT(LTA!J41:AN41,LTA!J$102:AN$102,LTA!J$104:AN$104)</f>
        <v>106.33999999999999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7.38</v>
      </c>
      <c r="Z41" s="34">
        <f>IEX!O41</f>
        <v>0</v>
      </c>
      <c r="AA41" s="75">
        <f>STOA!I41</f>
        <v>29.8</v>
      </c>
      <c r="AB41" s="75">
        <f>-STOA!O41</f>
        <v>-100</v>
      </c>
      <c r="AC41">
        <f t="shared" si="0"/>
        <v>10.962927324408284</v>
      </c>
      <c r="AD41">
        <f t="shared" si="1"/>
        <v>956.40460550181467</v>
      </c>
      <c r="AE41">
        <f>'IDT-1'!C41</f>
        <v>0</v>
      </c>
      <c r="AF41" s="24"/>
      <c r="AG41">
        <f t="shared" si="2"/>
        <v>956.40460550181467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-68</v>
      </c>
      <c r="AM41" s="34">
        <f>RTM_PXI!I41</f>
        <v>0</v>
      </c>
      <c r="AN41" s="34">
        <f>RTM_PXI!O41</f>
        <v>0</v>
      </c>
      <c r="AO41" s="148">
        <f>GDAM_IEX!I41</f>
        <v>8.9499999999999993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5.4825499999999998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54.998090344085277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698.90834529078609</v>
      </c>
      <c r="P42" s="36">
        <v>67.937388028141939</v>
      </c>
      <c r="Q42" s="36">
        <v>22.020000000000003</v>
      </c>
      <c r="R42" s="38">
        <v>23.749999999999996</v>
      </c>
      <c r="S42" s="38">
        <v>0</v>
      </c>
      <c r="T42" s="37">
        <f>SUMPRODUCT(LTA!J42:AN42,LTA!J$101:AN$101,LTA!J$104:AN$104)</f>
        <v>120.9</v>
      </c>
      <c r="U42" s="37">
        <f>SUMPRODUCT(LTA!J42:AN42,LTA!J$102:AN$102,LTA!J$104:AN$104)</f>
        <v>106.33999999999999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10.15</v>
      </c>
      <c r="Z42" s="34">
        <f>IEX!O42</f>
        <v>0</v>
      </c>
      <c r="AA42" s="75">
        <f>STOA!I42</f>
        <v>29.8</v>
      </c>
      <c r="AB42" s="75">
        <f>-STOA!O42</f>
        <v>-100</v>
      </c>
      <c r="AC42">
        <f t="shared" si="0"/>
        <v>11.086720686812878</v>
      </c>
      <c r="AD42">
        <f t="shared" si="1"/>
        <v>981.06047297620034</v>
      </c>
      <c r="AE42">
        <f>'IDT-1'!C42</f>
        <v>0</v>
      </c>
      <c r="AF42" s="24"/>
      <c r="AG42">
        <f t="shared" si="2"/>
        <v>981.06047297620034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-63</v>
      </c>
      <c r="AM42" s="34">
        <f>RTM_PXI!I42</f>
        <v>0</v>
      </c>
      <c r="AN42" s="34">
        <f>RTM_PXI!O42</f>
        <v>0</v>
      </c>
      <c r="AO42" s="148">
        <f>GDAM_IEX!I42</f>
        <v>15.02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5.4825499999999998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54.998090344085277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698.90834529078609</v>
      </c>
      <c r="P43" s="36">
        <v>67.937388028141939</v>
      </c>
      <c r="Q43" s="36">
        <v>22.020000000000003</v>
      </c>
      <c r="R43" s="38">
        <v>23.749999999999996</v>
      </c>
      <c r="S43" s="38">
        <v>0</v>
      </c>
      <c r="T43" s="37">
        <f>SUMPRODUCT(LTA!J43:AN43,LTA!J$101:AN$101,LTA!J$104:AN$104)</f>
        <v>133.69999999999999</v>
      </c>
      <c r="U43" s="37">
        <f>SUMPRODUCT(LTA!J43:AN43,LTA!J$102:AN$102,LTA!J$104:AN$104)</f>
        <v>105.44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14.99</v>
      </c>
      <c r="Z43" s="34">
        <f>IEX!O43</f>
        <v>0</v>
      </c>
      <c r="AA43" s="75">
        <f>STOA!I43</f>
        <v>29.8</v>
      </c>
      <c r="AB43" s="75">
        <f>-STOA!O43</f>
        <v>-100</v>
      </c>
      <c r="AC43">
        <f t="shared" si="0"/>
        <v>11.230043425013765</v>
      </c>
      <c r="AD43">
        <f t="shared" si="1"/>
        <v>1014.0471502379996</v>
      </c>
      <c r="AE43">
        <f>'IDT-1'!C43</f>
        <v>0</v>
      </c>
      <c r="AF43" s="24"/>
      <c r="AG43">
        <f t="shared" si="2"/>
        <v>1014.0471502379996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-55</v>
      </c>
      <c r="AM43" s="34">
        <f>RTM_PXI!I43</f>
        <v>0</v>
      </c>
      <c r="AN43" s="34">
        <f>RTM_PXI!O43</f>
        <v>0</v>
      </c>
      <c r="AO43" s="148">
        <f>GDAM_IEX!I43</f>
        <v>23.41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5.4825499999999998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54.998090344085277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698.90834529078609</v>
      </c>
      <c r="P44" s="36">
        <v>67.937388028141939</v>
      </c>
      <c r="Q44" s="36">
        <v>22.020000000000003</v>
      </c>
      <c r="R44" s="38">
        <v>23.749999999999996</v>
      </c>
      <c r="S44" s="38">
        <v>0</v>
      </c>
      <c r="T44" s="37">
        <f>SUMPRODUCT(LTA!J44:AN44,LTA!J$101:AN$101,LTA!J$104:AN$104)</f>
        <v>148.49</v>
      </c>
      <c r="U44" s="37">
        <f>SUMPRODUCT(LTA!J44:AN44,LTA!J$102:AN$102,LTA!J$104:AN$104)</f>
        <v>105.44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17.82</v>
      </c>
      <c r="Z44" s="34">
        <f>IEX!O44</f>
        <v>0</v>
      </c>
      <c r="AA44" s="75">
        <f>STOA!I44</f>
        <v>29.8</v>
      </c>
      <c r="AB44" s="75">
        <f>-STOA!O44</f>
        <v>-100</v>
      </c>
      <c r="AC44">
        <f t="shared" si="0"/>
        <v>11.501558159987544</v>
      </c>
      <c r="AD44">
        <f t="shared" si="1"/>
        <v>1024.0056355030256</v>
      </c>
      <c r="AE44">
        <f>'IDT-1'!C44</f>
        <v>0</v>
      </c>
      <c r="AF44" s="24"/>
      <c r="AG44">
        <f t="shared" si="2"/>
        <v>1024.0056355030256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-66</v>
      </c>
      <c r="AM44" s="34">
        <f>RTM_PXI!I44</f>
        <v>0</v>
      </c>
      <c r="AN44" s="34">
        <f>RTM_PXI!O44</f>
        <v>0</v>
      </c>
      <c r="AO44" s="148">
        <f>GDAM_IEX!I44</f>
        <v>27.02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5.4825499999999998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54.998090344085277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716.55592939534552</v>
      </c>
      <c r="P45" s="36">
        <v>67.937388028141939</v>
      </c>
      <c r="Q45" s="36">
        <v>22.020000000000003</v>
      </c>
      <c r="R45" s="38">
        <v>23.749999999999996</v>
      </c>
      <c r="S45" s="38">
        <v>0</v>
      </c>
      <c r="T45" s="37">
        <f>SUMPRODUCT(LTA!J45:AN45,LTA!J$101:AN$101,LTA!J$104:AN$104)</f>
        <v>163.85000000000002</v>
      </c>
      <c r="U45" s="37">
        <f>SUMPRODUCT(LTA!J45:AN45,LTA!J$102:AN$102,LTA!J$104:AN$104)</f>
        <v>105.44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19.07</v>
      </c>
      <c r="Z45" s="34">
        <f>IEX!O45</f>
        <v>0</v>
      </c>
      <c r="AA45" s="75">
        <f>STOA!I45</f>
        <v>29.8</v>
      </c>
      <c r="AB45" s="75">
        <f>-STOA!O45</f>
        <v>-100</v>
      </c>
      <c r="AC45">
        <f t="shared" si="0"/>
        <v>11.755791973767174</v>
      </c>
      <c r="AD45">
        <f t="shared" si="1"/>
        <v>1078.1189857938057</v>
      </c>
      <c r="AE45">
        <f>'IDT-1'!C45</f>
        <v>0</v>
      </c>
      <c r="AF45" s="24"/>
      <c r="AG45">
        <f t="shared" si="2"/>
        <v>1078.1189857938057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-54</v>
      </c>
      <c r="AM45" s="34">
        <f>RTM_PXI!I45</f>
        <v>0</v>
      </c>
      <c r="AN45" s="34">
        <f>RTM_PXI!O45</f>
        <v>0</v>
      </c>
      <c r="AO45" s="148">
        <f>GDAM_IEX!I45</f>
        <v>35.130000000000003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5.4825499999999998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54.998090344085277</v>
      </c>
      <c r="J46">
        <f>Bawana_RLNG!Q46</f>
        <v>0</v>
      </c>
      <c r="K46">
        <f>Bawana_Spot!Q46</f>
        <v>5.270300610347384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722.0843197476064</v>
      </c>
      <c r="P46" s="36">
        <v>67.937388028141939</v>
      </c>
      <c r="Q46" s="36">
        <v>22.020000000000003</v>
      </c>
      <c r="R46" s="38">
        <v>23.749999999999996</v>
      </c>
      <c r="S46" s="38">
        <v>0</v>
      </c>
      <c r="T46" s="37">
        <f>SUMPRODUCT(LTA!J46:AN46,LTA!J$101:AN$101,LTA!J$104:AN$104)</f>
        <v>174.47</v>
      </c>
      <c r="U46" s="37">
        <f>SUMPRODUCT(LTA!J46:AN46,LTA!J$102:AN$102,LTA!J$104:AN$104)</f>
        <v>105.44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18.739999999999998</v>
      </c>
      <c r="Z46" s="34">
        <f>IEX!O46</f>
        <v>0</v>
      </c>
      <c r="AA46" s="75">
        <f>STOA!I46</f>
        <v>19.22</v>
      </c>
      <c r="AB46" s="75">
        <f>-STOA!O46</f>
        <v>-100</v>
      </c>
      <c r="AC46">
        <f t="shared" si="0"/>
        <v>12.107593816901089</v>
      </c>
      <c r="AD46">
        <f t="shared" si="1"/>
        <v>1083.49587491328</v>
      </c>
      <c r="AE46">
        <f>'IDT-1'!C46</f>
        <v>0</v>
      </c>
      <c r="AF46" s="24"/>
      <c r="AG46">
        <f t="shared" si="2"/>
        <v>1083.49587491328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-72</v>
      </c>
      <c r="AM46" s="34">
        <f>RTM_PXI!I46</f>
        <v>0</v>
      </c>
      <c r="AN46" s="34">
        <f>RTM_PXI!O46</f>
        <v>0</v>
      </c>
      <c r="AO46" s="148">
        <f>GDAM_IEX!I46</f>
        <v>48.35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5.4825499999999998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54.998090344085277</v>
      </c>
      <c r="J47">
        <f>Bawana_RLNG!Q47</f>
        <v>0</v>
      </c>
      <c r="K47">
        <f>Bawana_Spot!Q47</f>
        <v>2.2498736026065953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653.99542006331785</v>
      </c>
      <c r="P47" s="36">
        <v>67.937388028141939</v>
      </c>
      <c r="Q47" s="36">
        <v>22.020000000000003</v>
      </c>
      <c r="R47" s="38">
        <v>23.75</v>
      </c>
      <c r="S47" s="38">
        <v>0</v>
      </c>
      <c r="T47" s="37">
        <f>SUMPRODUCT(LTA!J47:AN47,LTA!J$101:AN$101,LTA!J$104:AN$104)</f>
        <v>186.22</v>
      </c>
      <c r="U47" s="37">
        <f>SUMPRODUCT(LTA!J47:AN47,LTA!J$102:AN$102,LTA!J$104:AN$104)</f>
        <v>105.44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76.900000000000006</v>
      </c>
      <c r="AB47" s="75">
        <f>-STOA!O47</f>
        <v>-150</v>
      </c>
      <c r="AC47">
        <f t="shared" si="0"/>
        <v>11.747270002740482</v>
      </c>
      <c r="AD47">
        <f t="shared" si="1"/>
        <v>1085.1468720354114</v>
      </c>
      <c r="AE47">
        <f>'IDT-1'!C47</f>
        <v>0</v>
      </c>
      <c r="AF47" s="24"/>
      <c r="AG47">
        <f t="shared" si="2"/>
        <v>1085.1468720354114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48.06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5.4825499999999998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44.998381644249442</v>
      </c>
      <c r="J48">
        <f>Bawana_RLNG!Q48</f>
        <v>0</v>
      </c>
      <c r="K48">
        <f>Bawana_Spot!Q48</f>
        <v>2.2498736026065953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651.7147228969402</v>
      </c>
      <c r="P48" s="36">
        <v>67.937388028141939</v>
      </c>
      <c r="Q48" s="36">
        <v>22.020000000000003</v>
      </c>
      <c r="R48" s="38">
        <v>23.75</v>
      </c>
      <c r="S48" s="38">
        <v>0</v>
      </c>
      <c r="T48" s="37">
        <f>SUMPRODUCT(LTA!J48:AN48,LTA!J$101:AN$101,LTA!J$104:AN$104)</f>
        <v>199.87</v>
      </c>
      <c r="U48" s="37">
        <f>SUMPRODUCT(LTA!J48:AN48,LTA!J$102:AN$102,LTA!J$104:AN$104)</f>
        <v>105.44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76.900000000000006</v>
      </c>
      <c r="AB48" s="75">
        <f>-STOA!O48</f>
        <v>-150</v>
      </c>
      <c r="AC48">
        <f t="shared" si="0"/>
        <v>11.556922593464289</v>
      </c>
      <c r="AD48">
        <f t="shared" si="1"/>
        <v>1062.6768135784739</v>
      </c>
      <c r="AE48">
        <f>'IDT-1'!C48</f>
        <v>0</v>
      </c>
      <c r="AF48" s="24"/>
      <c r="AG48">
        <f t="shared" si="2"/>
        <v>1062.6768135784739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24.03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5.4825499999999998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44.998381644249442</v>
      </c>
      <c r="J49">
        <f>Bawana_RLNG!Q49</f>
        <v>0</v>
      </c>
      <c r="K49">
        <f>Bawana_Spot!Q49</f>
        <v>2.0598843800864342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651.71538840853066</v>
      </c>
      <c r="P49" s="36">
        <v>67.937388028141939</v>
      </c>
      <c r="Q49" s="36">
        <v>22.020000000000003</v>
      </c>
      <c r="R49" s="38">
        <v>23.749999999999996</v>
      </c>
      <c r="S49" s="38">
        <v>0</v>
      </c>
      <c r="T49" s="37">
        <f>SUMPRODUCT(LTA!J49:AN49,LTA!J$101:AN$101,LTA!J$104:AN$104)</f>
        <v>201.02</v>
      </c>
      <c r="U49" s="37">
        <f>SUMPRODUCT(LTA!J49:AN49,LTA!J$102:AN$102,LTA!J$104:AN$104)</f>
        <v>105.44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76.900000000000006</v>
      </c>
      <c r="AB49" s="75">
        <f>-STOA!O49</f>
        <v>-150</v>
      </c>
      <c r="AC49">
        <f t="shared" si="0"/>
        <v>11.484268274292479</v>
      </c>
      <c r="AD49">
        <f t="shared" si="1"/>
        <v>1054.1001441867163</v>
      </c>
      <c r="AE49">
        <f>'IDT-1'!C49</f>
        <v>0</v>
      </c>
      <c r="AF49" s="24"/>
      <c r="AG49">
        <f t="shared" si="2"/>
        <v>1054.1001441867163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14.42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5.4825499999999998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44.998381644249442</v>
      </c>
      <c r="J50">
        <f>Bawana_RLNG!Q50</f>
        <v>0</v>
      </c>
      <c r="K50">
        <f>Bawana_Spot!Q50</f>
        <v>2.0598843800864342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651.71439148968818</v>
      </c>
      <c r="P50" s="36">
        <v>67.937388028141939</v>
      </c>
      <c r="Q50" s="36">
        <v>22.020000000000003</v>
      </c>
      <c r="R50" s="38">
        <v>23.749999999999996</v>
      </c>
      <c r="S50" s="38">
        <v>0</v>
      </c>
      <c r="T50" s="37">
        <f>SUMPRODUCT(LTA!J50:AN50,LTA!J$101:AN$101,LTA!J$104:AN$104)</f>
        <v>208.06000000000003</v>
      </c>
      <c r="U50" s="37">
        <f>SUMPRODUCT(LTA!J50:AN50,LTA!J$102:AN$102,LTA!J$104:AN$104)</f>
        <v>105.44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76.900000000000006</v>
      </c>
      <c r="AB50" s="75">
        <f>-STOA!O50</f>
        <v>-150</v>
      </c>
      <c r="AC50">
        <f t="shared" si="0"/>
        <v>11.502991900174203</v>
      </c>
      <c r="AD50">
        <f t="shared" si="1"/>
        <v>1056.3104236419917</v>
      </c>
      <c r="AE50">
        <f>'IDT-1'!C50</f>
        <v>0</v>
      </c>
      <c r="AF50" s="24"/>
      <c r="AG50">
        <f t="shared" si="2"/>
        <v>1056.3104236419917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9.61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5.4825499999999998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44.998358023790409</v>
      </c>
      <c r="J51">
        <f>Bawana_RLNG!Q51</f>
        <v>0</v>
      </c>
      <c r="K51">
        <f>Bawana_Spot!Q51</f>
        <v>2.0598843800864342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651.71323627422942</v>
      </c>
      <c r="P51" s="36">
        <v>67.937388028141939</v>
      </c>
      <c r="Q51" s="36">
        <v>22.020000000000003</v>
      </c>
      <c r="R51" s="38">
        <v>23.749999999999996</v>
      </c>
      <c r="S51" s="38">
        <v>0</v>
      </c>
      <c r="T51" s="37">
        <f>SUMPRODUCT(LTA!J51:AN51,LTA!J$101:AN$101,LTA!J$104:AN$104)</f>
        <v>210.59</v>
      </c>
      <c r="U51" s="37">
        <f>SUMPRODUCT(LTA!J51:AN51,LTA!J$102:AN$102,LTA!J$104:AN$104)</f>
        <v>105.44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-150</v>
      </c>
      <c r="AC51">
        <f t="shared" si="0"/>
        <v>11.362701997952492</v>
      </c>
      <c r="AD51">
        <f t="shared" si="1"/>
        <v>1039.7495347082959</v>
      </c>
      <c r="AE51">
        <f>'IDT-1'!C51</f>
        <v>0</v>
      </c>
      <c r="AF51" s="24"/>
      <c r="AG51">
        <f t="shared" si="2"/>
        <v>1039.7495347082959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67.28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5.4825499999999998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44.998358023790409</v>
      </c>
      <c r="J52">
        <f>Bawana_RLNG!Q52</f>
        <v>0</v>
      </c>
      <c r="K52">
        <f>Bawana_Spot!Q52</f>
        <v>2.0598843800864342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651.71416641258054</v>
      </c>
      <c r="P52" s="36">
        <v>67.937388028141939</v>
      </c>
      <c r="Q52" s="36">
        <v>22.020000000000003</v>
      </c>
      <c r="R52" s="38">
        <v>23.749999999999996</v>
      </c>
      <c r="S52" s="38">
        <v>0</v>
      </c>
      <c r="T52" s="37">
        <f>SUMPRODUCT(LTA!J52:AN52,LTA!J$101:AN$101,LTA!J$104:AN$104)</f>
        <v>216.09</v>
      </c>
      <c r="U52" s="37">
        <f>SUMPRODUCT(LTA!J52:AN52,LTA!J$102:AN$102,LTA!J$104:AN$104)</f>
        <v>105.44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-150</v>
      </c>
      <c r="AC52">
        <f t="shared" si="0"/>
        <v>11.045609811114643</v>
      </c>
      <c r="AD52">
        <f t="shared" si="1"/>
        <v>1002.3175570334847</v>
      </c>
      <c r="AE52">
        <f>'IDT-1'!C52</f>
        <v>0</v>
      </c>
      <c r="AF52" s="24"/>
      <c r="AG52">
        <f t="shared" si="2"/>
        <v>1002.3175570334847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24.03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5.4825499999999998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44.998358023790409</v>
      </c>
      <c r="J53">
        <f>Bawana_RLNG!Q53</f>
        <v>0</v>
      </c>
      <c r="K53">
        <f>Bawana_Spot!Q53</f>
        <v>2.0598843800864342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649.22719168165042</v>
      </c>
      <c r="P53" s="36">
        <v>65.97</v>
      </c>
      <c r="Q53" s="36">
        <v>21.38</v>
      </c>
      <c r="R53" s="38">
        <v>23.749999999999996</v>
      </c>
      <c r="S53" s="38">
        <v>0</v>
      </c>
      <c r="T53" s="37">
        <f>SUMPRODUCT(LTA!J53:AN53,LTA!J$101:AN$101,LTA!J$104:AN$104)</f>
        <v>198.47</v>
      </c>
      <c r="U53" s="37">
        <f>SUMPRODUCT(LTA!J53:AN53,LTA!J$102:AN$102,LTA!J$104:AN$104)</f>
        <v>105.44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-150</v>
      </c>
      <c r="AC53">
        <f t="shared" si="0"/>
        <v>10.737668741187328</v>
      </c>
      <c r="AD53">
        <f t="shared" si="1"/>
        <v>945.8811353443399</v>
      </c>
      <c r="AE53">
        <f>'IDT-1'!C53</f>
        <v>0</v>
      </c>
      <c r="AF53" s="24"/>
      <c r="AG53">
        <f t="shared" si="2"/>
        <v>945.8811353443399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5.4825499999999998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44.998358023790409</v>
      </c>
      <c r="J54">
        <f>Bawana_RLNG!Q54</f>
        <v>0</v>
      </c>
      <c r="K54">
        <f>Bawana_Spot!Q54</f>
        <v>2.0598843800864342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631.92656452200379</v>
      </c>
      <c r="P54" s="36">
        <v>65.97</v>
      </c>
      <c r="Q54" s="36">
        <v>21.38</v>
      </c>
      <c r="R54" s="38">
        <v>23.749999999999996</v>
      </c>
      <c r="S54" s="38">
        <v>0</v>
      </c>
      <c r="T54" s="37">
        <f>SUMPRODUCT(LTA!J54:AN54,LTA!J$101:AN$101,LTA!J$104:AN$104)</f>
        <v>203.89000000000001</v>
      </c>
      <c r="U54" s="37">
        <f>SUMPRODUCT(LTA!J54:AN54,LTA!J$102:AN$102,LTA!J$104:AN$104)</f>
        <v>105.44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-150</v>
      </c>
      <c r="AC54">
        <f t="shared" si="0"/>
        <v>10.722583050295185</v>
      </c>
      <c r="AD54">
        <f t="shared" si="1"/>
        <v>924.01559387558552</v>
      </c>
      <c r="AE54">
        <f>'IDT-1'!C54</f>
        <v>0</v>
      </c>
      <c r="AF54" s="24"/>
      <c r="AG54">
        <f t="shared" si="2"/>
        <v>924.01559387558552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5.4825499999999998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44.998358023790409</v>
      </c>
      <c r="J55">
        <f>Bawana_RLNG!Q55</f>
        <v>0</v>
      </c>
      <c r="K55">
        <f>Bawana_Spot!Q55</f>
        <v>2.0598843800864342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621.20269528568213</v>
      </c>
      <c r="P55" s="36">
        <v>65.3</v>
      </c>
      <c r="Q55" s="36">
        <v>11.529999999999998</v>
      </c>
      <c r="R55" s="38">
        <v>23.749999999999996</v>
      </c>
      <c r="S55" s="38">
        <v>0</v>
      </c>
      <c r="T55" s="37">
        <f>SUMPRODUCT(LTA!J55:AN55,LTA!J$101:AN$101,LTA!J$104:AN$104)</f>
        <v>198.53</v>
      </c>
      <c r="U55" s="37">
        <f>SUMPRODUCT(LTA!J55:AN55,LTA!J$102:AN$102,LTA!J$104:AN$104)</f>
        <v>101.58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-150</v>
      </c>
      <c r="AC55">
        <f t="shared" si="0"/>
        <v>10.424330760085637</v>
      </c>
      <c r="AD55">
        <f t="shared" si="1"/>
        <v>898.8499769294732</v>
      </c>
      <c r="AE55">
        <f>'IDT-1'!C55</f>
        <v>0</v>
      </c>
      <c r="AF55" s="24"/>
      <c r="AG55">
        <f t="shared" si="2"/>
        <v>898.8499769294732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-15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5.4825499999999998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44.998358023790409</v>
      </c>
      <c r="J56">
        <f>Bawana_RLNG!Q56</f>
        <v>0</v>
      </c>
      <c r="K56">
        <f>Bawana_Spot!Q56</f>
        <v>2.0598843800864342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620.93308614920159</v>
      </c>
      <c r="P56" s="36">
        <v>65.3</v>
      </c>
      <c r="Q56" s="36">
        <v>11.529999999999998</v>
      </c>
      <c r="R56" s="38">
        <v>23.749999999999996</v>
      </c>
      <c r="S56" s="38">
        <v>0</v>
      </c>
      <c r="T56" s="37">
        <f>SUMPRODUCT(LTA!J56:AN56,LTA!J$101:AN$101,LTA!J$104:AN$104)</f>
        <v>197.49</v>
      </c>
      <c r="U56" s="37">
        <f>SUMPRODUCT(LTA!J56:AN56,LTA!J$102:AN$102,LTA!J$104:AN$104)</f>
        <v>63.510000000000005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-150</v>
      </c>
      <c r="AC56">
        <f t="shared" si="0"/>
        <v>10.262965197836984</v>
      </c>
      <c r="AD56">
        <f t="shared" si="1"/>
        <v>839.63173335524141</v>
      </c>
      <c r="AE56">
        <f>'IDT-1'!C56</f>
        <v>0</v>
      </c>
      <c r="AF56" s="24"/>
      <c r="AG56">
        <f t="shared" si="2"/>
        <v>839.63173335524141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-35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5.4825499999999998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44.998358023790409</v>
      </c>
      <c r="J57">
        <f>Bawana_RLNG!Q57</f>
        <v>0</v>
      </c>
      <c r="K57">
        <f>Bawana_Spot!Q57</f>
        <v>0.60003343177132662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620.65898310968839</v>
      </c>
      <c r="P57" s="36">
        <v>35.559999999999995</v>
      </c>
      <c r="Q57" s="36">
        <v>11.529999999999998</v>
      </c>
      <c r="R57" s="38">
        <v>23.749999999999996</v>
      </c>
      <c r="S57" s="38">
        <v>0</v>
      </c>
      <c r="T57" s="37">
        <f>SUMPRODUCT(LTA!J57:AN57,LTA!J$101:AN$101,LTA!J$104:AN$104)</f>
        <v>194.61</v>
      </c>
      <c r="U57" s="37">
        <f>SUMPRODUCT(LTA!J57:AN57,LTA!J$102:AN$102,LTA!J$104:AN$104)</f>
        <v>63.67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-150</v>
      </c>
      <c r="AC57">
        <f t="shared" si="0"/>
        <v>9.9618214639681089</v>
      </c>
      <c r="AD57">
        <f t="shared" si="1"/>
        <v>874.37892310128188</v>
      </c>
      <c r="AE57">
        <f>'IDT-1'!C57</f>
        <v>0</v>
      </c>
      <c r="AF57" s="24"/>
      <c r="AG57">
        <f t="shared" si="2"/>
        <v>874.37892310128188</v>
      </c>
      <c r="AI57" s="34">
        <f>PXIL!I57</f>
        <v>0</v>
      </c>
      <c r="AJ57" s="34">
        <f>PXIL!O57</f>
        <v>0</v>
      </c>
      <c r="AK57" s="34">
        <f>RTM_IEX!I57</f>
        <v>33.64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4.7826500000000003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44.998358023790409</v>
      </c>
      <c r="J58">
        <f>Bawana_RLNG!Q58</f>
        <v>0</v>
      </c>
      <c r="K58">
        <f>Bawana_Spot!Q58</f>
        <v>0.60003343177132662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620.65814710213715</v>
      </c>
      <c r="P58" s="36">
        <v>35.559999999999995</v>
      </c>
      <c r="Q58" s="36">
        <v>11.529999999999998</v>
      </c>
      <c r="R58" s="38">
        <v>23.749999999999996</v>
      </c>
      <c r="S58" s="38">
        <v>0</v>
      </c>
      <c r="T58" s="37">
        <f>SUMPRODUCT(LTA!J58:AN58,LTA!J$101:AN$101,LTA!J$104:AN$104)</f>
        <v>197.45000000000002</v>
      </c>
      <c r="U58" s="37">
        <f>SUMPRODUCT(LTA!J58:AN58,LTA!J$102:AN$102,LTA!J$104:AN$104)</f>
        <v>64.010000000000005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-150</v>
      </c>
      <c r="AC58">
        <f t="shared" si="0"/>
        <v>9.8615192815046786</v>
      </c>
      <c r="AD58">
        <f t="shared" si="1"/>
        <v>862.53848927619413</v>
      </c>
      <c r="AE58">
        <f>'IDT-1'!C58</f>
        <v>0</v>
      </c>
      <c r="AF58" s="24"/>
      <c r="AG58">
        <f t="shared" si="2"/>
        <v>862.53848927619413</v>
      </c>
      <c r="AI58" s="34">
        <f>PXIL!I58</f>
        <v>0</v>
      </c>
      <c r="AJ58" s="34">
        <f>PXIL!O58</f>
        <v>0</v>
      </c>
      <c r="AK58" s="34">
        <f>RTM_IEX!I58</f>
        <v>19.22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4.7826500000000003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44.998358023790409</v>
      </c>
      <c r="J59">
        <f>Bawana_RLNG!Q59</f>
        <v>0</v>
      </c>
      <c r="K59">
        <f>Bawana_Spot!Q59</f>
        <v>0.60003343177132662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624.67836914592942</v>
      </c>
      <c r="P59" s="36">
        <v>35.559999999999995</v>
      </c>
      <c r="Q59" s="36">
        <v>11.498053816212556</v>
      </c>
      <c r="R59" s="38">
        <v>23.749999999999996</v>
      </c>
      <c r="S59" s="38">
        <v>0</v>
      </c>
      <c r="T59" s="37">
        <f>SUMPRODUCT(LTA!J59:AN59,LTA!J$101:AN$101,LTA!J$104:AN$104)</f>
        <v>173.41</v>
      </c>
      <c r="U59" s="37">
        <f>SUMPRODUCT(LTA!J59:AN59,LTA!J$102:AN$102,LTA!J$104:AN$104)</f>
        <v>61.09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-150</v>
      </c>
      <c r="AC59">
        <f t="shared" si="0"/>
        <v>9.7170247987287173</v>
      </c>
      <c r="AD59">
        <f t="shared" si="1"/>
        <v>845.48125961897483</v>
      </c>
      <c r="AE59">
        <f>'IDT-1'!C59</f>
        <v>0</v>
      </c>
      <c r="AF59" s="24"/>
      <c r="AG59">
        <f t="shared" si="2"/>
        <v>845.48125961897483</v>
      </c>
      <c r="AI59" s="34">
        <f>PXIL!I59</f>
        <v>0</v>
      </c>
      <c r="AJ59" s="34">
        <f>PXIL!O59</f>
        <v>0</v>
      </c>
      <c r="AK59" s="34">
        <f>RTM_IEX!I59</f>
        <v>24.99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4.7826500000000003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44.998358023790409</v>
      </c>
      <c r="J60">
        <f>Bawana_RLNG!Q60</f>
        <v>0</v>
      </c>
      <c r="K60">
        <f>Bawana_Spot!Q60</f>
        <v>0.60003343177132662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624.67881999787744</v>
      </c>
      <c r="P60" s="36">
        <v>35.559999999999995</v>
      </c>
      <c r="Q60" s="36">
        <v>11.498053816212556</v>
      </c>
      <c r="R60" s="38">
        <v>23.749999999999996</v>
      </c>
      <c r="S60" s="38">
        <v>0</v>
      </c>
      <c r="T60" s="37">
        <f>SUMPRODUCT(LTA!J60:AN60,LTA!J$101:AN$101,LTA!J$104:AN$104)</f>
        <v>165.57</v>
      </c>
      <c r="U60" s="37">
        <f>SUMPRODUCT(LTA!J60:AN60,LTA!J$102:AN$102,LTA!J$104:AN$104)</f>
        <v>60.16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-150</v>
      </c>
      <c r="AC60">
        <f t="shared" si="0"/>
        <v>9.546508585885082</v>
      </c>
      <c r="AD60">
        <f t="shared" si="1"/>
        <v>825.3522266837665</v>
      </c>
      <c r="AE60">
        <f>'IDT-1'!C60</f>
        <v>0</v>
      </c>
      <c r="AF60" s="24"/>
      <c r="AG60">
        <f t="shared" si="2"/>
        <v>825.3522266837665</v>
      </c>
      <c r="AI60" s="34">
        <f>PXIL!I60</f>
        <v>0</v>
      </c>
      <c r="AJ60" s="34">
        <f>PXIL!O60</f>
        <v>0</v>
      </c>
      <c r="AK60" s="34">
        <f>RTM_IEX!I60</f>
        <v>13.46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4.7826500000000003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44.998358023790409</v>
      </c>
      <c r="J61">
        <f>Bawana_RLNG!Q61</f>
        <v>0</v>
      </c>
      <c r="K61">
        <f>Bawana_Spot!Q61</f>
        <v>0.60003343177132662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631.60170867817055</v>
      </c>
      <c r="P61" s="36">
        <v>34.39</v>
      </c>
      <c r="Q61" s="36">
        <v>11.529999999999998</v>
      </c>
      <c r="R61" s="38">
        <v>23.749999999999996</v>
      </c>
      <c r="S61" s="38">
        <v>0</v>
      </c>
      <c r="T61" s="37">
        <f>SUMPRODUCT(LTA!J61:AN61,LTA!J$101:AN$101,LTA!J$104:AN$104)</f>
        <v>154.69999999999999</v>
      </c>
      <c r="U61" s="37">
        <f>SUMPRODUCT(LTA!J61:AN61,LTA!J$102:AN$102,LTA!J$104:AN$104)</f>
        <v>60.16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-150</v>
      </c>
      <c r="AC61">
        <f t="shared" si="0"/>
        <v>9.3907291987433581</v>
      </c>
      <c r="AD61">
        <f t="shared" si="1"/>
        <v>806.96284093498889</v>
      </c>
      <c r="AE61">
        <f>'IDT-1'!C61</f>
        <v>0</v>
      </c>
      <c r="AF61" s="24"/>
      <c r="AG61">
        <f t="shared" si="2"/>
        <v>806.96284093498889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4.7826500000000003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44.998358023790409</v>
      </c>
      <c r="J62">
        <f>Bawana_RLNG!Q62</f>
        <v>0</v>
      </c>
      <c r="K62">
        <f>Bawana_Spot!Q62</f>
        <v>2.0598843800864342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631.66989784305781</v>
      </c>
      <c r="P62" s="36">
        <v>34.39</v>
      </c>
      <c r="Q62" s="36">
        <v>11.529999999999998</v>
      </c>
      <c r="R62" s="38">
        <v>23.749999999999996</v>
      </c>
      <c r="S62" s="38">
        <v>0</v>
      </c>
      <c r="T62" s="37">
        <f>SUMPRODUCT(LTA!J62:AN62,LTA!J$101:AN$101,LTA!J$104:AN$104)</f>
        <v>144.76</v>
      </c>
      <c r="U62" s="37">
        <f>SUMPRODUCT(LTA!J62:AN62,LTA!J$102:AN$102,LTA!J$104:AN$104)</f>
        <v>60.16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-150</v>
      </c>
      <c r="AC62">
        <f t="shared" si="0"/>
        <v>9.3200687356942584</v>
      </c>
      <c r="AD62">
        <f t="shared" si="1"/>
        <v>798.62154151124037</v>
      </c>
      <c r="AE62">
        <f>'IDT-1'!C62</f>
        <v>0</v>
      </c>
      <c r="AF62" s="24"/>
      <c r="AG62">
        <f t="shared" si="2"/>
        <v>798.62154151124037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4.7826500000000003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44.998358023790409</v>
      </c>
      <c r="J63">
        <f>Bawana_RLNG!Q63</f>
        <v>0</v>
      </c>
      <c r="K63">
        <f>Bawana_Spot!Q63</f>
        <v>2.0793085255654713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622.53312613145022</v>
      </c>
      <c r="P63" s="36">
        <v>67.937388028141939</v>
      </c>
      <c r="Q63" s="36">
        <v>11.529999999999998</v>
      </c>
      <c r="R63" s="38">
        <v>23.749999999999996</v>
      </c>
      <c r="S63" s="38">
        <v>0</v>
      </c>
      <c r="T63" s="37">
        <f>SUMPRODUCT(LTA!J63:AN63,LTA!J$101:AN$101,LTA!J$104:AN$104)</f>
        <v>117.75</v>
      </c>
      <c r="U63" s="37">
        <f>SUMPRODUCT(LTA!J63:AN63,LTA!J$102:AN$102,LTA!J$104:AN$104)</f>
        <v>60.449999999999996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-150</v>
      </c>
      <c r="AC63">
        <f t="shared" si="0"/>
        <v>9.4702562300729536</v>
      </c>
      <c r="AD63">
        <f t="shared" si="1"/>
        <v>776.18139447887506</v>
      </c>
      <c r="AE63">
        <f>'IDT-1'!C63</f>
        <v>0</v>
      </c>
      <c r="AF63" s="24"/>
      <c r="AG63">
        <f t="shared" si="2"/>
        <v>776.18139447887506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4.7826500000000003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44.998358023790409</v>
      </c>
      <c r="J64">
        <f>Bawana_RLNG!Q64</f>
        <v>0</v>
      </c>
      <c r="K64">
        <f>Bawana_Spot!Q64</f>
        <v>0.18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622.53312613145022</v>
      </c>
      <c r="P64" s="36">
        <v>67.937388028141939</v>
      </c>
      <c r="Q64" s="36">
        <v>11.529999999999998</v>
      </c>
      <c r="R64" s="38">
        <v>23.749999999999996</v>
      </c>
      <c r="S64" s="38">
        <v>0</v>
      </c>
      <c r="T64" s="37">
        <f>SUMPRODUCT(LTA!J64:AN64,LTA!J$101:AN$101,LTA!J$104:AN$104)</f>
        <v>108.73</v>
      </c>
      <c r="U64" s="37">
        <f>SUMPRODUCT(LTA!J64:AN64,LTA!J$102:AN$102,LTA!J$104:AN$104)</f>
        <v>60.779999999999994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-150</v>
      </c>
      <c r="AC64">
        <f t="shared" si="0"/>
        <v>9.3813060384582023</v>
      </c>
      <c r="AD64">
        <f t="shared" si="1"/>
        <v>765.68103614492441</v>
      </c>
      <c r="AE64">
        <f>'IDT-1'!C64</f>
        <v>0</v>
      </c>
      <c r="AF64" s="24"/>
      <c r="AG64">
        <f t="shared" si="2"/>
        <v>765.68103614492441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4.7826500000000003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44.998358023790409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623.02303302188682</v>
      </c>
      <c r="P65" s="36">
        <v>67.937388028141939</v>
      </c>
      <c r="Q65" s="36">
        <v>11.529999999999998</v>
      </c>
      <c r="R65" s="38">
        <v>23.749999999999996</v>
      </c>
      <c r="S65" s="38">
        <v>0</v>
      </c>
      <c r="T65" s="37">
        <f>SUMPRODUCT(LTA!J65:AN65,LTA!J$101:AN$101,LTA!J$104:AN$104)</f>
        <v>112.24</v>
      </c>
      <c r="U65" s="37">
        <f>SUMPRODUCT(LTA!J65:AN65,LTA!J$102:AN$102,LTA!J$104:AN$104)</f>
        <v>61.029999999999994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-150</v>
      </c>
      <c r="AC65">
        <f t="shared" si="0"/>
        <v>9.3307816790889788</v>
      </c>
      <c r="AD65">
        <f t="shared" si="1"/>
        <v>779.80146739473014</v>
      </c>
      <c r="AE65">
        <f>'IDT-1'!C65</f>
        <v>0</v>
      </c>
      <c r="AF65" s="24"/>
      <c r="AG65">
        <f t="shared" si="2"/>
        <v>779.80146739473014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4.7826500000000003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44.998358023790409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624.35366077571291</v>
      </c>
      <c r="P66" s="36">
        <v>67.937388028141939</v>
      </c>
      <c r="Q66" s="36">
        <v>11.529999999999998</v>
      </c>
      <c r="R66" s="38">
        <v>23.749999999999996</v>
      </c>
      <c r="S66" s="38">
        <v>0</v>
      </c>
      <c r="T66" s="37">
        <f>SUMPRODUCT(LTA!J66:AN66,LTA!J$101:AN$101,LTA!J$104:AN$104)</f>
        <v>103.3</v>
      </c>
      <c r="U66" s="37">
        <f>SUMPRODUCT(LTA!J66:AN66,LTA!J$102:AN$102,LTA!J$104:AN$104)</f>
        <v>61.319999999999993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-150</v>
      </c>
      <c r="AC66">
        <f t="shared" si="0"/>
        <v>9.2692989522211189</v>
      </c>
      <c r="AD66">
        <f t="shared" si="1"/>
        <v>772.54357787542403</v>
      </c>
      <c r="AE66">
        <f>'IDT-1'!C66</f>
        <v>0</v>
      </c>
      <c r="AF66" s="24"/>
      <c r="AG66">
        <f t="shared" si="2"/>
        <v>772.54357787542403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4.7826500000000003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44.998358023790409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630.83110289198453</v>
      </c>
      <c r="P67" s="36">
        <v>67.937388028141939</v>
      </c>
      <c r="Q67" s="36">
        <v>22.020000000000003</v>
      </c>
      <c r="R67" s="38">
        <v>23.637335136963138</v>
      </c>
      <c r="S67" s="38">
        <v>0</v>
      </c>
      <c r="T67" s="37">
        <f>SUMPRODUCT(LTA!J67:AN67,LTA!J$101:AN$101,LTA!J$104:AN$104)</f>
        <v>95.460000000000008</v>
      </c>
      <c r="U67" s="37">
        <f>SUMPRODUCT(LTA!J67:AN67,LTA!J$102:AN$102,LTA!J$104:AN$104)</f>
        <v>89.33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-150</v>
      </c>
      <c r="AC67">
        <f t="shared" si="0"/>
        <v>9.9615091787682992</v>
      </c>
      <c r="AD67">
        <f t="shared" si="1"/>
        <v>763.87614490211172</v>
      </c>
      <c r="AE67">
        <f>'IDT-1'!C67</f>
        <v>0</v>
      </c>
      <c r="AF67" s="24"/>
      <c r="AG67">
        <f t="shared" si="2"/>
        <v>763.87614490211172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-55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4.7826500000000003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44.998358023790409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725.86027379969664</v>
      </c>
      <c r="P68" s="36">
        <v>67.937388028141939</v>
      </c>
      <c r="Q68" s="36">
        <v>22.020000000000003</v>
      </c>
      <c r="R68" s="38">
        <v>20.66</v>
      </c>
      <c r="S68" s="38">
        <v>0</v>
      </c>
      <c r="T68" s="37">
        <f>SUMPRODUCT(LTA!J68:AN68,LTA!J$101:AN$101,LTA!J$104:AN$104)</f>
        <v>86.55</v>
      </c>
      <c r="U68" s="37">
        <f>SUMPRODUCT(LTA!J68:AN68,LTA!J$102:AN$102,LTA!J$104:AN$104)</f>
        <v>108.67999999999999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-40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11.618729425382162</v>
      </c>
      <c r="AD68">
        <f t="shared" ref="AD68:AD98" si="4">SUM(B68:AB68,AI68:AT68)-AC68</f>
        <v>770.71076042624679</v>
      </c>
      <c r="AE68">
        <f>'IDT-1'!C68</f>
        <v>0</v>
      </c>
      <c r="AF68" s="24"/>
      <c r="AG68">
        <f t="shared" ref="AG68:AG98" si="5">SUM(AD68:AF68)</f>
        <v>770.71076042624679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-109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4.7826500000000003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54.998090344085277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733.32290527025259</v>
      </c>
      <c r="P69" s="36">
        <v>67.937388028141939</v>
      </c>
      <c r="Q69" s="36">
        <v>22.020000000000003</v>
      </c>
      <c r="R69" s="38">
        <v>15.56</v>
      </c>
      <c r="S69" s="38">
        <v>0</v>
      </c>
      <c r="T69" s="37">
        <f>SUMPRODUCT(LTA!J69:AN69,LTA!J$101:AN$101,LTA!J$104:AN$104)</f>
        <v>76.48</v>
      </c>
      <c r="U69" s="37">
        <f>SUMPRODUCT(LTA!J69:AN69,LTA!J$102:AN$102,LTA!J$104:AN$104)</f>
        <v>108.83999999999999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-10</v>
      </c>
      <c r="AA69" s="75">
        <f>STOA!I69</f>
        <v>0</v>
      </c>
      <c r="AB69" s="75">
        <f>-STOA!O69</f>
        <v>-150</v>
      </c>
      <c r="AC69">
        <f t="shared" si="3"/>
        <v>11.003992451858629</v>
      </c>
      <c r="AD69">
        <f t="shared" si="4"/>
        <v>848.77786119062114</v>
      </c>
      <c r="AE69">
        <f>'IDT-1'!C69</f>
        <v>-16.934999999999999</v>
      </c>
      <c r="AF69" s="24"/>
      <c r="AG69">
        <f t="shared" si="5"/>
        <v>831.84286119062119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-64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4.7826500000000003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54.998090344085277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739.10234745051298</v>
      </c>
      <c r="P70" s="36">
        <v>67.937388028141939</v>
      </c>
      <c r="Q70" s="36">
        <v>22.020000000000003</v>
      </c>
      <c r="R70" s="38">
        <v>11.85</v>
      </c>
      <c r="S70" s="38">
        <v>0</v>
      </c>
      <c r="T70" s="37">
        <f>SUMPRODUCT(LTA!J70:AN70,LTA!J$101:AN$101,LTA!J$104:AN$104)</f>
        <v>66.45</v>
      </c>
      <c r="U70" s="37">
        <f>SUMPRODUCT(LTA!J70:AN70,LTA!J$102:AN$102,LTA!J$104:AN$104)</f>
        <v>108.91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-150</v>
      </c>
      <c r="AC70">
        <f t="shared" si="3"/>
        <v>11.09866376294571</v>
      </c>
      <c r="AD70">
        <f t="shared" si="4"/>
        <v>821.79263205979464</v>
      </c>
      <c r="AE70">
        <f>'IDT-1'!C70</f>
        <v>0</v>
      </c>
      <c r="AF70" s="24"/>
      <c r="AG70">
        <f t="shared" si="5"/>
        <v>821.79263205979464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-93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4.7826500000000003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54.998090344085277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751.65482403551971</v>
      </c>
      <c r="P71" s="36">
        <v>67.937388028141939</v>
      </c>
      <c r="Q71" s="36">
        <v>22.020000000000003</v>
      </c>
      <c r="R71" s="38">
        <v>6.9899999999999993</v>
      </c>
      <c r="S71" s="38">
        <v>0</v>
      </c>
      <c r="T71" s="37">
        <f>SUMPRODUCT(LTA!J71:AN71,LTA!J$101:AN$101,LTA!J$104:AN$104)</f>
        <v>67.25</v>
      </c>
      <c r="U71" s="37">
        <f>SUMPRODUCT(LTA!J71:AN71,LTA!J$102:AN$102,LTA!J$104:AN$104)</f>
        <v>112.69999999999999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-150</v>
      </c>
      <c r="AC71">
        <f t="shared" si="3"/>
        <v>11.201836566259765</v>
      </c>
      <c r="AD71">
        <f t="shared" si="4"/>
        <v>833.97193584148727</v>
      </c>
      <c r="AE71">
        <f>'IDT-1'!C71</f>
        <v>0</v>
      </c>
      <c r="AF71" s="24"/>
      <c r="AG71">
        <f t="shared" si="5"/>
        <v>833.97193584148727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-93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4.7826500000000003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54.998090344085277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764.25942066673997</v>
      </c>
      <c r="P72" s="36">
        <v>67.937388028141939</v>
      </c>
      <c r="Q72" s="36">
        <v>22.020000000000003</v>
      </c>
      <c r="R72" s="38">
        <v>2.3473416289592763</v>
      </c>
      <c r="S72" s="38">
        <v>0</v>
      </c>
      <c r="T72" s="37">
        <f>SUMPRODUCT(LTA!J72:AN72,LTA!J$101:AN$101,LTA!J$104:AN$104)</f>
        <v>56.44</v>
      </c>
      <c r="U72" s="37">
        <f>SUMPRODUCT(LTA!J72:AN72,LTA!J$102:AN$102,LTA!J$104:AN$104)</f>
        <v>112.58999999999999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11.075334954946603</v>
      </c>
      <c r="AD72">
        <f t="shared" si="4"/>
        <v>843.1403757129799</v>
      </c>
      <c r="AE72">
        <f>'IDT-1'!C72</f>
        <v>0</v>
      </c>
      <c r="AF72" s="24"/>
      <c r="AG72">
        <f t="shared" si="5"/>
        <v>843.1403757129799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-81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4.7826500000000003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54.998090344085277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791.48178938340357</v>
      </c>
      <c r="P73" s="36">
        <v>67.937388028141939</v>
      </c>
      <c r="Q73" s="36">
        <v>22.020000000000003</v>
      </c>
      <c r="R73" s="38">
        <v>0.28000000000000003</v>
      </c>
      <c r="S73" s="38">
        <v>0</v>
      </c>
      <c r="T73" s="37">
        <f>SUMPRODUCT(LTA!J73:AN73,LTA!J$101:AN$101,LTA!J$104:AN$104)</f>
        <v>47.71</v>
      </c>
      <c r="U73" s="37">
        <f>SUMPRODUCT(LTA!J73:AN73,LTA!J$102:AN$102,LTA!J$104:AN$104)</f>
        <v>112.35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-150</v>
      </c>
      <c r="AC73">
        <f t="shared" si="3"/>
        <v>11.380712336981102</v>
      </c>
      <c r="AD73">
        <f t="shared" si="4"/>
        <v>839.02002541864977</v>
      </c>
      <c r="AE73">
        <f>'IDT-1'!C73</f>
        <v>0</v>
      </c>
      <c r="AF73" s="24"/>
      <c r="AG73">
        <f t="shared" si="5"/>
        <v>839.02002541864977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-101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4.7826500000000003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54.998090344085277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795.71785399021439</v>
      </c>
      <c r="P74" s="36">
        <v>67.937388028141939</v>
      </c>
      <c r="Q74" s="36">
        <v>22.020000000000003</v>
      </c>
      <c r="R74" s="38">
        <v>0</v>
      </c>
      <c r="S74" s="38">
        <v>0</v>
      </c>
      <c r="T74" s="37">
        <f>SUMPRODUCT(LTA!J74:AN74,LTA!J$101:AN$101,LTA!J$104:AN$104)</f>
        <v>40.44</v>
      </c>
      <c r="U74" s="37">
        <f>SUMPRODUCT(LTA!J74:AN74,LTA!J$102:AN$102,LTA!J$104:AN$104)</f>
        <v>112.25999999999999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11.225051913804975</v>
      </c>
      <c r="AD74">
        <f t="shared" si="4"/>
        <v>850.77175044863679</v>
      </c>
      <c r="AE74">
        <f>'IDT-1'!C74</f>
        <v>0</v>
      </c>
      <c r="AF74" s="24"/>
      <c r="AG74">
        <f t="shared" si="5"/>
        <v>850.77175044863679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-86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4.7826500000000003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54.998090344085277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793.37031454690703</v>
      </c>
      <c r="P75" s="36">
        <v>67.937388028141939</v>
      </c>
      <c r="Q75" s="36">
        <v>22.020000000000003</v>
      </c>
      <c r="R75" s="38">
        <v>0</v>
      </c>
      <c r="S75" s="38">
        <v>0</v>
      </c>
      <c r="T75" s="37">
        <f>SUMPRODUCT(LTA!J75:AN75,LTA!J$101:AN$101,LTA!J$104:AN$104)</f>
        <v>28.349999999999998</v>
      </c>
      <c r="U75" s="37">
        <f>SUMPRODUCT(LTA!J75:AN75,LTA!J$102:AN$102,LTA!J$104:AN$104)</f>
        <v>112.24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10.79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11.322038468725649</v>
      </c>
      <c r="AD75">
        <f t="shared" si="4"/>
        <v>852.31544445040868</v>
      </c>
      <c r="AE75">
        <f>'IDT-1'!C75</f>
        <v>0</v>
      </c>
      <c r="AF75" s="24"/>
      <c r="AG75">
        <f t="shared" si="5"/>
        <v>852.31544445040868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-91</v>
      </c>
      <c r="AM75" s="34">
        <f>RTM_PXI!I75</f>
        <v>0</v>
      </c>
      <c r="AN75" s="34">
        <f>RTM_PXI!O75</f>
        <v>0</v>
      </c>
      <c r="AO75" s="148">
        <f>GDAM_IEX!I75</f>
        <v>10.24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4.7826500000000003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54.998090344085277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789.96651305611533</v>
      </c>
      <c r="P76" s="36">
        <v>67.937388028141939</v>
      </c>
      <c r="Q76" s="36">
        <v>22.020000000000003</v>
      </c>
      <c r="R76" s="38">
        <v>0</v>
      </c>
      <c r="S76" s="38">
        <v>0</v>
      </c>
      <c r="T76" s="37">
        <f>SUMPRODUCT(LTA!J76:AN76,LTA!J$101:AN$101,LTA!J$104:AN$104)</f>
        <v>27.46</v>
      </c>
      <c r="U76" s="37">
        <f>SUMPRODUCT(LTA!J76:AN76,LTA!J$102:AN$102,LTA!J$104:AN$104)</f>
        <v>112.19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15.65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11.233230328054551</v>
      </c>
      <c r="AD76">
        <f t="shared" si="4"/>
        <v>869.95045110028809</v>
      </c>
      <c r="AE76">
        <f>'IDT-1'!C76</f>
        <v>0</v>
      </c>
      <c r="AF76" s="24"/>
      <c r="AG76">
        <f t="shared" si="5"/>
        <v>869.95045110028809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-77</v>
      </c>
      <c r="AM76" s="34">
        <f>RTM_PXI!I76</f>
        <v>0</v>
      </c>
      <c r="AN76" s="34">
        <f>RTM_PXI!O76</f>
        <v>0</v>
      </c>
      <c r="AO76" s="148">
        <f>GDAM_IEX!I76</f>
        <v>13.27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4.7826500000000003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54.998090344085277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789.96651305611533</v>
      </c>
      <c r="P77" s="36">
        <v>67.937388028141939</v>
      </c>
      <c r="Q77" s="36">
        <v>22.020000000000003</v>
      </c>
      <c r="R77" s="38">
        <v>0</v>
      </c>
      <c r="S77" s="38">
        <v>0</v>
      </c>
      <c r="T77" s="37">
        <f>SUMPRODUCT(LTA!J77:AN77,LTA!J$101:AN$101,LTA!J$104:AN$104)</f>
        <v>27.67</v>
      </c>
      <c r="U77" s="37">
        <f>SUMPRODUCT(LTA!J77:AN77,LTA!J$102:AN$102,LTA!J$104:AN$104)</f>
        <v>111.91999999999999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20.88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11.445952009377667</v>
      </c>
      <c r="AD77">
        <f t="shared" si="4"/>
        <v>860.917729418965</v>
      </c>
      <c r="AE77">
        <f>'IDT-1'!C77</f>
        <v>0</v>
      </c>
      <c r="AF77" s="24"/>
      <c r="AG77">
        <f t="shared" si="5"/>
        <v>860.917729418965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-94</v>
      </c>
      <c r="AM77" s="34">
        <f>RTM_PXI!I77</f>
        <v>0</v>
      </c>
      <c r="AN77" s="34">
        <f>RTM_PXI!O77</f>
        <v>0</v>
      </c>
      <c r="AO77" s="148">
        <f>GDAM_IEX!I77</f>
        <v>16.28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4.7826500000000003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54.998090344085277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778.76559585080122</v>
      </c>
      <c r="P78" s="36">
        <v>67.937388028141939</v>
      </c>
      <c r="Q78" s="36">
        <v>22.020000000000003</v>
      </c>
      <c r="R78" s="38">
        <v>0</v>
      </c>
      <c r="S78" s="38">
        <v>0</v>
      </c>
      <c r="T78" s="37">
        <f>SUMPRODUCT(LTA!J78:AN78,LTA!J$101:AN$101,LTA!J$104:AN$104)</f>
        <v>26.97</v>
      </c>
      <c r="U78" s="37">
        <f>SUMPRODUCT(LTA!J78:AN78,LTA!J$102:AN$102,LTA!J$104:AN$104)</f>
        <v>111.92999999999999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12.69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11.146877569879249</v>
      </c>
      <c r="AD78">
        <f t="shared" si="4"/>
        <v>847.70588665314938</v>
      </c>
      <c r="AE78">
        <f>'IDT-1'!C78</f>
        <v>0</v>
      </c>
      <c r="AF78" s="24"/>
      <c r="AG78">
        <f t="shared" si="5"/>
        <v>847.70588665314938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-83</v>
      </c>
      <c r="AM78" s="34">
        <f>RTM_PXI!I78</f>
        <v>0</v>
      </c>
      <c r="AN78" s="34">
        <f>RTM_PXI!O78</f>
        <v>0</v>
      </c>
      <c r="AO78" s="148">
        <f>GDAM_IEX!I78</f>
        <v>11.85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4.7826500000000003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54.998090344085277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749.93797503090116</v>
      </c>
      <c r="P79" s="36">
        <v>67.937388028141939</v>
      </c>
      <c r="Q79" s="36">
        <v>22.020000000000003</v>
      </c>
      <c r="R79" s="38">
        <v>0</v>
      </c>
      <c r="S79" s="38">
        <v>0</v>
      </c>
      <c r="T79" s="37">
        <f>SUMPRODUCT(LTA!J79:AN79,LTA!J$101:AN$101,LTA!J$104:AN$104)</f>
        <v>26.92</v>
      </c>
      <c r="U79" s="37">
        <f>SUMPRODUCT(LTA!J79:AN79,LTA!J$102:AN$102,LTA!J$104:AN$104)</f>
        <v>111.63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21.27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10.980822608642754</v>
      </c>
      <c r="AD79">
        <f t="shared" si="4"/>
        <v>840.15432079448578</v>
      </c>
      <c r="AE79">
        <f>'IDT-1'!C79</f>
        <v>0</v>
      </c>
      <c r="AF79" s="24"/>
      <c r="AG79">
        <f t="shared" si="5"/>
        <v>840.15432079448578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-77</v>
      </c>
      <c r="AM79" s="34">
        <f>RTM_PXI!I79</f>
        <v>0</v>
      </c>
      <c r="AN79" s="34">
        <f>RTM_PXI!O79</f>
        <v>0</v>
      </c>
      <c r="AO79" s="148">
        <f>GDAM_IEX!I79</f>
        <v>18.73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4.7826500000000003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54.998090344085277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740.30087134665541</v>
      </c>
      <c r="P80" s="36">
        <v>67.937388028141939</v>
      </c>
      <c r="Q80" s="36">
        <v>22.020000000000003</v>
      </c>
      <c r="R80" s="38">
        <v>0</v>
      </c>
      <c r="S80" s="38">
        <v>0</v>
      </c>
      <c r="T80" s="37">
        <f>SUMPRODUCT(LTA!J80:AN80,LTA!J$101:AN$101,LTA!J$104:AN$104)</f>
        <v>26.76</v>
      </c>
      <c r="U80" s="37">
        <f>SUMPRODUCT(LTA!J80:AN80,LTA!J$102:AN$102,LTA!J$104:AN$104)</f>
        <v>111.22999999999999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24.97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10.979535568594644</v>
      </c>
      <c r="AD80">
        <f t="shared" si="4"/>
        <v>831.96850415028803</v>
      </c>
      <c r="AE80">
        <f>'IDT-1'!C80</f>
        <v>0</v>
      </c>
      <c r="AF80" s="24"/>
      <c r="AG80">
        <f t="shared" si="5"/>
        <v>831.96850415028803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-81</v>
      </c>
      <c r="AM80" s="34">
        <f>RTM_PXI!I80</f>
        <v>0</v>
      </c>
      <c r="AN80" s="34">
        <f>RTM_PXI!O80</f>
        <v>0</v>
      </c>
      <c r="AO80" s="148">
        <f>GDAM_IEX!I80</f>
        <v>21.04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4.7826500000000003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54.998090344085277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736.36065765064984</v>
      </c>
      <c r="P81" s="36">
        <v>67.937388028141939</v>
      </c>
      <c r="Q81" s="36">
        <v>22.020000000000003</v>
      </c>
      <c r="R81" s="38">
        <v>0</v>
      </c>
      <c r="S81" s="38">
        <v>0</v>
      </c>
      <c r="T81" s="37">
        <f>SUMPRODUCT(LTA!J81:AN81,LTA!J$101:AN$101,LTA!J$104:AN$104)</f>
        <v>22.48</v>
      </c>
      <c r="U81" s="37">
        <f>SUMPRODUCT(LTA!J81:AN81,LTA!J$102:AN$102,LTA!J$104:AN$104)</f>
        <v>111.21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24.49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11.055813770321089</v>
      </c>
      <c r="AD81">
        <f t="shared" si="4"/>
        <v>802.81201225255597</v>
      </c>
      <c r="AE81">
        <f>'IDT-1'!C81</f>
        <v>0</v>
      </c>
      <c r="AF81" s="24"/>
      <c r="AG81">
        <f t="shared" si="5"/>
        <v>802.81201225255597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-100</v>
      </c>
      <c r="AM81" s="34">
        <f>RTM_PXI!I81</f>
        <v>0</v>
      </c>
      <c r="AN81" s="34">
        <f>RTM_PXI!O81</f>
        <v>0</v>
      </c>
      <c r="AO81" s="148">
        <f>GDAM_IEX!I81</f>
        <v>19.68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4.7826500000000003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54.998090344085277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732.19893083745023</v>
      </c>
      <c r="P82" s="36">
        <v>67.937388028141939</v>
      </c>
      <c r="Q82" s="36">
        <v>22.020000000000003</v>
      </c>
      <c r="R82" s="38">
        <v>0</v>
      </c>
      <c r="S82" s="38">
        <v>0</v>
      </c>
      <c r="T82" s="37">
        <f>SUMPRODUCT(LTA!J82:AN82,LTA!J$101:AN$101,LTA!J$104:AN$104)</f>
        <v>22.69</v>
      </c>
      <c r="U82" s="37">
        <f>SUMPRODUCT(LTA!J82:AN82,LTA!J$102:AN$102,LTA!J$104:AN$104)</f>
        <v>110.91999999999999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21.26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10.98982073826488</v>
      </c>
      <c r="AD82">
        <f t="shared" si="4"/>
        <v>788.99627847141278</v>
      </c>
      <c r="AE82">
        <f>'IDT-1'!C82</f>
        <v>0</v>
      </c>
      <c r="AF82" s="24"/>
      <c r="AG82">
        <f t="shared" si="5"/>
        <v>788.99627847141278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-103</v>
      </c>
      <c r="AM82" s="34">
        <f>RTM_PXI!I82</f>
        <v>0</v>
      </c>
      <c r="AN82" s="34">
        <f>RTM_PXI!O82</f>
        <v>0</v>
      </c>
      <c r="AO82" s="148">
        <f>GDAM_IEX!I82</f>
        <v>16.27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4.7826500000000003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54.998090344085277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726.26948042984145</v>
      </c>
      <c r="P83" s="36">
        <v>67.937388028141939</v>
      </c>
      <c r="Q83" s="36">
        <v>22.020000000000003</v>
      </c>
      <c r="R83" s="38">
        <v>0</v>
      </c>
      <c r="S83" s="38">
        <v>0</v>
      </c>
      <c r="T83" s="37">
        <f>SUMPRODUCT(LTA!J83:AN83,LTA!J$101:AN$101,LTA!J$104:AN$104)</f>
        <v>22.36</v>
      </c>
      <c r="U83" s="37">
        <f>SUMPRODUCT(LTA!J83:AN83,LTA!J$102:AN$102,LTA!J$104:AN$104)</f>
        <v>110.47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-50</v>
      </c>
      <c r="AC83">
        <f t="shared" si="3"/>
        <v>10.355603465369407</v>
      </c>
      <c r="AD83">
        <f t="shared" si="4"/>
        <v>776.39104533669934</v>
      </c>
      <c r="AE83">
        <f>'IDT-1'!C83</f>
        <v>0</v>
      </c>
      <c r="AF83" s="24"/>
      <c r="AG83">
        <f t="shared" si="5"/>
        <v>776.39104533669934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-172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4.7826500000000003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54.998090344085277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726.05386400520376</v>
      </c>
      <c r="P84" s="36">
        <v>67.937388028141939</v>
      </c>
      <c r="Q84" s="36">
        <v>22.020000000000003</v>
      </c>
      <c r="R84" s="38">
        <v>0</v>
      </c>
      <c r="S84" s="38">
        <v>0</v>
      </c>
      <c r="T84" s="37">
        <f>SUMPRODUCT(LTA!J84:AN84,LTA!J$101:AN$101,LTA!J$104:AN$104)</f>
        <v>22.09</v>
      </c>
      <c r="U84" s="37">
        <f>SUMPRODUCT(LTA!J84:AN84,LTA!J$102:AN$102,LTA!J$104:AN$104)</f>
        <v>110.24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-50</v>
      </c>
      <c r="AC84">
        <f t="shared" si="3"/>
        <v>10.239467236978891</v>
      </c>
      <c r="AD84">
        <f t="shared" si="4"/>
        <v>788.79156514045224</v>
      </c>
      <c r="AE84">
        <f>'IDT-1'!C84</f>
        <v>-25</v>
      </c>
      <c r="AF84" s="24"/>
      <c r="AG84">
        <f t="shared" si="5"/>
        <v>763.79156514045224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-159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4.7826500000000003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54.999999999999986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726.05386400520376</v>
      </c>
      <c r="P85" s="36">
        <v>67.937388028141939</v>
      </c>
      <c r="Q85" s="36">
        <v>22.020000000000003</v>
      </c>
      <c r="R85" s="38">
        <v>0</v>
      </c>
      <c r="S85" s="38">
        <v>0</v>
      </c>
      <c r="T85" s="37">
        <f>SUMPRODUCT(LTA!J85:AN85,LTA!J$101:AN$101,LTA!J$104:AN$104)</f>
        <v>21.66</v>
      </c>
      <c r="U85" s="37">
        <f>SUMPRODUCT(LTA!J85:AN85,LTA!J$102:AN$102,LTA!J$104:AN$104)</f>
        <v>109.69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-50</v>
      </c>
      <c r="AC85">
        <f t="shared" si="3"/>
        <v>10.18889548946413</v>
      </c>
      <c r="AD85">
        <f t="shared" si="4"/>
        <v>792.86404654388161</v>
      </c>
      <c r="AE85">
        <f>'IDT-1'!C85</f>
        <v>-35</v>
      </c>
      <c r="AF85" s="24"/>
      <c r="AG85">
        <f t="shared" si="5"/>
        <v>757.86404654388161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-154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4.7826500000000003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54.999999999999986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726.05386400520376</v>
      </c>
      <c r="P86" s="36">
        <v>67.937388028141939</v>
      </c>
      <c r="Q86" s="36">
        <v>22.020000000000003</v>
      </c>
      <c r="R86" s="38">
        <v>0</v>
      </c>
      <c r="S86" s="38">
        <v>0</v>
      </c>
      <c r="T86" s="37">
        <f>SUMPRODUCT(LTA!J86:AN86,LTA!J$101:AN$101,LTA!J$104:AN$104)</f>
        <v>21.15</v>
      </c>
      <c r="U86" s="37">
        <f>SUMPRODUCT(LTA!J86:AN86,LTA!J$102:AN$102,LTA!J$104:AN$104)</f>
        <v>109.11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-50</v>
      </c>
      <c r="AC86">
        <f t="shared" si="3"/>
        <v>10.196681804913908</v>
      </c>
      <c r="AD86">
        <f t="shared" si="4"/>
        <v>789.76626022843175</v>
      </c>
      <c r="AE86">
        <f>'IDT-1'!C86</f>
        <v>-40</v>
      </c>
      <c r="AF86" s="24"/>
      <c r="AG86">
        <f t="shared" si="5"/>
        <v>749.76626022843175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-156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4.7826500000000003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44.999999999999993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629.1917780387879</v>
      </c>
      <c r="P87" s="36">
        <v>67.937388028141939</v>
      </c>
      <c r="Q87" s="36">
        <v>22.020000000000003</v>
      </c>
      <c r="R87" s="38">
        <v>0</v>
      </c>
      <c r="S87" s="38">
        <v>0</v>
      </c>
      <c r="T87" s="37">
        <f>SUMPRODUCT(LTA!J87:AN87,LTA!J$101:AN$101,LTA!J$104:AN$104)</f>
        <v>20.02</v>
      </c>
      <c r="U87" s="37">
        <f>SUMPRODUCT(LTA!J87:AN87,LTA!J$102:AN$102,LTA!J$104:AN$104)</f>
        <v>106.94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-50</v>
      </c>
      <c r="AC87">
        <f t="shared" si="3"/>
        <v>8.356435248507994</v>
      </c>
      <c r="AD87">
        <f t="shared" si="4"/>
        <v>789.4444208184218</v>
      </c>
      <c r="AE87">
        <f>'IDT-1'!C87</f>
        <v>-55</v>
      </c>
      <c r="AF87" s="24"/>
      <c r="AG87">
        <f t="shared" si="5"/>
        <v>734.4444208184218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-48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4.1993999999999998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44.999999999999993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629.03063884510118</v>
      </c>
      <c r="P88" s="36">
        <v>67.937388028141939</v>
      </c>
      <c r="Q88" s="36">
        <v>22.020000000000003</v>
      </c>
      <c r="R88" s="38">
        <v>0</v>
      </c>
      <c r="S88" s="38">
        <v>0</v>
      </c>
      <c r="T88" s="37">
        <f>SUMPRODUCT(LTA!J88:AN88,LTA!J$101:AN$101,LTA!J$104:AN$104)</f>
        <v>18.97</v>
      </c>
      <c r="U88" s="37">
        <f>SUMPRODUCT(LTA!J88:AN88,LTA!J$102:AN$102,LTA!J$104:AN$104)</f>
        <v>106.94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-50</v>
      </c>
      <c r="AC88">
        <f t="shared" si="3"/>
        <v>8.3498335370059173</v>
      </c>
      <c r="AD88">
        <f t="shared" si="4"/>
        <v>786.65663333623729</v>
      </c>
      <c r="AE88">
        <f>'IDT-1'!C88</f>
        <v>-60</v>
      </c>
      <c r="AF88" s="24"/>
      <c r="AG88">
        <f t="shared" si="5"/>
        <v>726.65663333623729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-49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4.1993999999999998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44.999999999999993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621.56377940785819</v>
      </c>
      <c r="P89" s="36">
        <v>67.937388028141939</v>
      </c>
      <c r="Q89" s="36">
        <v>22.020000000000003</v>
      </c>
      <c r="R89" s="38">
        <v>0</v>
      </c>
      <c r="S89" s="38">
        <v>0</v>
      </c>
      <c r="T89" s="37">
        <f>SUMPRODUCT(LTA!J89:AN89,LTA!J$101:AN$101,LTA!J$104:AN$104)</f>
        <v>18.61</v>
      </c>
      <c r="U89" s="37">
        <f>SUMPRODUCT(LTA!J89:AN89,LTA!J$102:AN$102,LTA!J$104:AN$104)</f>
        <v>106.94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-50</v>
      </c>
      <c r="AC89">
        <f t="shared" si="3"/>
        <v>8.1400782364099591</v>
      </c>
      <c r="AD89">
        <f t="shared" si="4"/>
        <v>796.03952919959022</v>
      </c>
      <c r="AE89">
        <f>'IDT-1'!C89</f>
        <v>-75</v>
      </c>
      <c r="AF89" s="24"/>
      <c r="AG89">
        <f t="shared" si="5"/>
        <v>721.03952919959022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-32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4.1993999999999998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44.999999999999993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622.76104146716875</v>
      </c>
      <c r="P90" s="36">
        <v>67.937388028141939</v>
      </c>
      <c r="Q90" s="36">
        <v>22.020000000000003</v>
      </c>
      <c r="R90" s="38">
        <v>0</v>
      </c>
      <c r="S90" s="38">
        <v>0</v>
      </c>
      <c r="T90" s="37">
        <f>SUMPRODUCT(LTA!J90:AN90,LTA!J$101:AN$101,LTA!J$104:AN$104)</f>
        <v>17.89</v>
      </c>
      <c r="U90" s="37">
        <f>SUMPRODUCT(LTA!J90:AN90,LTA!J$102:AN$102,LTA!J$104:AN$104)</f>
        <v>106.94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-5</v>
      </c>
      <c r="AA90" s="75">
        <f>STOA!I90</f>
        <v>0</v>
      </c>
      <c r="AB90" s="75">
        <f>-STOA!O90</f>
        <v>-50</v>
      </c>
      <c r="AC90">
        <f t="shared" si="3"/>
        <v>8.9064914329481848</v>
      </c>
      <c r="AD90">
        <f t="shared" si="4"/>
        <v>705.75037806236253</v>
      </c>
      <c r="AE90">
        <f>'IDT-1'!C90</f>
        <v>0</v>
      </c>
      <c r="AF90" s="24"/>
      <c r="AG90">
        <f t="shared" si="5"/>
        <v>705.75037806236253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-117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4.1993999999999998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44.999999999999993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627.43917319146237</v>
      </c>
      <c r="P91" s="36">
        <v>32.680000000000007</v>
      </c>
      <c r="Q91" s="36">
        <v>12.001565149341333</v>
      </c>
      <c r="R91" s="38">
        <v>0</v>
      </c>
      <c r="S91" s="38">
        <v>0</v>
      </c>
      <c r="T91" s="37">
        <f>SUMPRODUCT(LTA!J91:AN91,LTA!J$101:AN$101,LTA!J$104:AN$104)</f>
        <v>17.97</v>
      </c>
      <c r="U91" s="37">
        <f>SUMPRODUCT(LTA!J91:AN91,LTA!J$102:AN$102,LTA!J$104:AN$104)</f>
        <v>78.100000000000009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-75.489999999999995</v>
      </c>
      <c r="AC91">
        <f t="shared" si="3"/>
        <v>7.701172022893731</v>
      </c>
      <c r="AD91">
        <f t="shared" si="4"/>
        <v>711.10800631790994</v>
      </c>
      <c r="AE91">
        <f>'IDT-1'!C91</f>
        <v>0</v>
      </c>
      <c r="AF91" s="24"/>
      <c r="AG91">
        <f t="shared" si="5"/>
        <v>711.10800631790994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-23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4.1993999999999998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44.999999999999993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623.41531981963271</v>
      </c>
      <c r="P92" s="36">
        <v>32.680000000000007</v>
      </c>
      <c r="Q92" s="36">
        <v>12.001565149341333</v>
      </c>
      <c r="R92" s="38">
        <v>0</v>
      </c>
      <c r="S92" s="38">
        <v>0</v>
      </c>
      <c r="T92" s="37">
        <f>SUMPRODUCT(LTA!J92:AN92,LTA!J$101:AN$101,LTA!J$104:AN$104)</f>
        <v>17.989999999999998</v>
      </c>
      <c r="U92" s="37">
        <f>SUMPRODUCT(LTA!J92:AN92,LTA!J$102:AN$102,LTA!J$104:AN$104)</f>
        <v>60.209999999999994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-75.489999999999995</v>
      </c>
      <c r="AC92">
        <f t="shared" si="3"/>
        <v>7.5087924968454738</v>
      </c>
      <c r="AD92">
        <f t="shared" si="4"/>
        <v>690.40653247212867</v>
      </c>
      <c r="AE92">
        <f>'IDT-1'!C92</f>
        <v>-20</v>
      </c>
      <c r="AF92" s="24"/>
      <c r="AG92">
        <f t="shared" si="5"/>
        <v>670.40653247212867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-22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4.1993999999999998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44.999999999999993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623.41492438239527</v>
      </c>
      <c r="P93" s="36">
        <v>32.680000000000007</v>
      </c>
      <c r="Q93" s="36">
        <v>12.001565149341333</v>
      </c>
      <c r="R93" s="38">
        <v>0</v>
      </c>
      <c r="S93" s="38">
        <v>0</v>
      </c>
      <c r="T93" s="37">
        <f>SUMPRODUCT(LTA!J93:AN93,LTA!J$101:AN$101,LTA!J$104:AN$104)</f>
        <v>17.850000000000001</v>
      </c>
      <c r="U93" s="37">
        <f>SUMPRODUCT(LTA!J93:AN93,LTA!J$102:AN$102,LTA!J$104:AN$104)</f>
        <v>60.209999999999994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-75.489999999999995</v>
      </c>
      <c r="AC93">
        <f t="shared" si="3"/>
        <v>7.6516228564957922</v>
      </c>
      <c r="AD93">
        <f t="shared" si="4"/>
        <v>673.12330667524077</v>
      </c>
      <c r="AE93">
        <f>'IDT-1'!C93</f>
        <v>-20</v>
      </c>
      <c r="AF93" s="24"/>
      <c r="AG93">
        <f t="shared" si="5"/>
        <v>653.12330667524077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-39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4.1993999999999998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44.999999999999993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617.48547397478649</v>
      </c>
      <c r="P94" s="36">
        <v>32.680000000000007</v>
      </c>
      <c r="Q94" s="36">
        <v>12.020000000000001</v>
      </c>
      <c r="R94" s="38">
        <v>0</v>
      </c>
      <c r="S94" s="38">
        <v>0</v>
      </c>
      <c r="T94" s="37">
        <f>SUMPRODUCT(LTA!J94:AN94,LTA!J$101:AN$101,LTA!J$104:AN$104)</f>
        <v>17.82</v>
      </c>
      <c r="U94" s="37">
        <f>SUMPRODUCT(LTA!J94:AN94,LTA!J$102:AN$102,LTA!J$104:AN$104)</f>
        <v>60.209999999999994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-75.489999999999995</v>
      </c>
      <c r="AC94">
        <f t="shared" si="3"/>
        <v>7.9405646348129739</v>
      </c>
      <c r="AD94">
        <f t="shared" si="4"/>
        <v>626.8933493399735</v>
      </c>
      <c r="AE94">
        <f>'IDT-1'!C94</f>
        <v>0</v>
      </c>
      <c r="AF94" s="24"/>
      <c r="AG94">
        <f t="shared" si="5"/>
        <v>626.8933493399735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-79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4.1993999999999998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44.999999999999993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615.50075853236285</v>
      </c>
      <c r="P95" s="36">
        <v>32.68</v>
      </c>
      <c r="Q95" s="36">
        <v>12.020000000000001</v>
      </c>
      <c r="R95" s="38">
        <v>0</v>
      </c>
      <c r="S95" s="38">
        <v>0</v>
      </c>
      <c r="T95" s="37">
        <f>SUMPRODUCT(LTA!J95:AN95,LTA!J$101:AN$101,LTA!J$104:AN$104)</f>
        <v>28.22</v>
      </c>
      <c r="U95" s="37">
        <f>SUMPRODUCT(LTA!J95:AN95,LTA!J$102:AN$102,LTA!J$104:AN$104)</f>
        <v>60.209999999999994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-75.489999999999995</v>
      </c>
      <c r="AC95">
        <f t="shared" si="3"/>
        <v>8.002781867371727</v>
      </c>
      <c r="AD95">
        <f>SUM(B95:AB95,AI95:AT95)-AC95</f>
        <v>636.2464166649911</v>
      </c>
      <c r="AE95">
        <f>'IDT-1'!C95</f>
        <v>-33</v>
      </c>
      <c r="AF95" s="24"/>
      <c r="AG95">
        <f t="shared" si="5"/>
        <v>603.2464166649911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-78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3.4994999999999998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44.999999999999993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615.4999164256418</v>
      </c>
      <c r="P96" s="36">
        <v>32.68</v>
      </c>
      <c r="Q96" s="36">
        <v>12.020000000000001</v>
      </c>
      <c r="R96" s="38">
        <v>0</v>
      </c>
      <c r="S96" s="38">
        <v>0</v>
      </c>
      <c r="T96" s="37">
        <f>SUMPRODUCT(LTA!J96:AN96,LTA!J$101:AN$101,LTA!J$104:AN$104)</f>
        <v>28.88</v>
      </c>
      <c r="U96" s="37">
        <f>SUMPRODUCT(LTA!J96:AN96,LTA!J$102:AN$102,LTA!J$104:AN$104)</f>
        <v>60.209999999999994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-27</v>
      </c>
      <c r="AA96" s="75">
        <f>STOA!I96</f>
        <v>0</v>
      </c>
      <c r="AB96" s="75">
        <f>-STOA!O96</f>
        <v>-75.489999999999995</v>
      </c>
      <c r="AC96">
        <f t="shared" si="3"/>
        <v>8.4937667817188363</v>
      </c>
      <c r="AD96">
        <f t="shared" si="4"/>
        <v>577.71468964392295</v>
      </c>
      <c r="AE96">
        <f>'IDT-1'!C96</f>
        <v>0</v>
      </c>
      <c r="AF96" s="24"/>
      <c r="AG96">
        <f t="shared" si="5"/>
        <v>577.71468964392295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-109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3.4994999999999998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44.999999999999993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615.50077244045144</v>
      </c>
      <c r="P97" s="36">
        <v>32.68</v>
      </c>
      <c r="Q97" s="36">
        <v>12.020000000000001</v>
      </c>
      <c r="R97" s="38">
        <v>0</v>
      </c>
      <c r="S97" s="38">
        <v>0</v>
      </c>
      <c r="T97" s="37">
        <f>SUMPRODUCT(LTA!J97:AN97,LTA!J$101:AN$101,LTA!J$104:AN$104)</f>
        <v>28.55</v>
      </c>
      <c r="U97" s="37">
        <f>SUMPRODUCT(LTA!J97:AN97,LTA!J$102:AN$102,LTA!J$104:AN$104)</f>
        <v>60.209999999999994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-62</v>
      </c>
      <c r="AA97" s="75">
        <f>STOA!I97</f>
        <v>0</v>
      </c>
      <c r="AB97" s="75">
        <f>-STOA!O97</f>
        <v>-75.489999999999995</v>
      </c>
      <c r="AC97">
        <f t="shared" si="3"/>
        <v>8.7281943885401301</v>
      </c>
      <c r="AD97">
        <f t="shared" si="4"/>
        <v>549.15111805191123</v>
      </c>
      <c r="AE97">
        <f>'IDT-1'!C97</f>
        <v>0</v>
      </c>
      <c r="AF97" s="24"/>
      <c r="AG97">
        <f t="shared" si="5"/>
        <v>549.15111805191123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-102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3.4994999999999998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44.999999999999993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615.72237031143743</v>
      </c>
      <c r="P98" s="36">
        <v>32.68</v>
      </c>
      <c r="Q98" s="36">
        <v>12.020000000000001</v>
      </c>
      <c r="R98" s="38">
        <v>0</v>
      </c>
      <c r="S98" s="38">
        <v>0</v>
      </c>
      <c r="T98" s="37">
        <f>SUMPRODUCT(LTA!J98:AN98,LTA!J$101:AN$101,LTA!J$104:AN$104)</f>
        <v>27.77</v>
      </c>
      <c r="U98" s="37">
        <f>SUMPRODUCT(LTA!J98:AN98,LTA!J$102:AN$102,LTA!J$104:AN$104)</f>
        <v>60.209999999999994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-97</v>
      </c>
      <c r="AA98" s="75">
        <f>STOA!I98</f>
        <v>0</v>
      </c>
      <c r="AB98" s="75">
        <f>-STOA!O98</f>
        <v>-75.489999999999995</v>
      </c>
      <c r="AC98">
        <f t="shared" si="3"/>
        <v>9.0030520155777527</v>
      </c>
      <c r="AD98">
        <f t="shared" si="4"/>
        <v>515.31785829585965</v>
      </c>
      <c r="AE98">
        <f>'IDT-1'!C98</f>
        <v>0</v>
      </c>
      <c r="AF98" s="24"/>
      <c r="AG98">
        <f t="shared" si="5"/>
        <v>515.31785829585965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-100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0.12280328750000001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1.1699747348548568</v>
      </c>
      <c r="J99">
        <f t="shared" si="6"/>
        <v>0</v>
      </c>
      <c r="K99">
        <f t="shared" si="6"/>
        <v>8.3921207301901456E-3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15.942764716809508</v>
      </c>
      <c r="P99" s="36">
        <f t="shared" si="6"/>
        <v>1.3141709208547148</v>
      </c>
      <c r="Q99" s="36">
        <f t="shared" si="6"/>
        <v>0.41715844908849758</v>
      </c>
      <c r="R99" s="38">
        <f t="shared" si="6"/>
        <v>0.21923613361682179</v>
      </c>
      <c r="S99" s="38">
        <f t="shared" si="6"/>
        <v>0</v>
      </c>
      <c r="T99" s="37">
        <f t="shared" si="6"/>
        <v>1.578165</v>
      </c>
      <c r="U99" s="37">
        <f t="shared" si="6"/>
        <v>2.0821799999999988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6.2030000000000002E-2</v>
      </c>
      <c r="Z99" s="34">
        <f t="shared" si="6"/>
        <v>-1.9802500000000001</v>
      </c>
      <c r="AA99" s="75">
        <f t="shared" si="6"/>
        <v>0.11895499999999998</v>
      </c>
      <c r="AB99" s="75">
        <f t="shared" si="6"/>
        <v>-2.6539199999999998</v>
      </c>
      <c r="AC99">
        <f t="shared" si="6"/>
        <v>0.24577166538783102</v>
      </c>
      <c r="AD99">
        <f t="shared" si="6"/>
        <v>16.912791678066768</v>
      </c>
      <c r="AE99">
        <f t="shared" si="6"/>
        <v>-0.11738725</v>
      </c>
      <c r="AG99">
        <f t="shared" si="6"/>
        <v>16.795404428066771</v>
      </c>
      <c r="AI99">
        <f t="shared" si="6"/>
        <v>0</v>
      </c>
      <c r="AJ99">
        <f t="shared" si="6"/>
        <v>0</v>
      </c>
      <c r="AK99">
        <f t="shared" si="6"/>
        <v>2.6432499999999998E-2</v>
      </c>
      <c r="AL99">
        <f t="shared" si="6"/>
        <v>-1.3875</v>
      </c>
      <c r="AM99">
        <f t="shared" si="6"/>
        <v>0</v>
      </c>
      <c r="AN99">
        <f t="shared" si="6"/>
        <v>0</v>
      </c>
      <c r="AO99">
        <f t="shared" si="6"/>
        <v>0.12076749999999999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45319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7.3720500000000007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69.609999999999985</v>
      </c>
      <c r="J3">
        <f>Bawana_RLNG!T3</f>
        <v>0</v>
      </c>
      <c r="K3">
        <f>Bawana_Spot!T3</f>
        <v>42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421.62356315236798</v>
      </c>
      <c r="P3" s="36">
        <v>21.149999999999995</v>
      </c>
      <c r="Q3" s="36">
        <v>9.61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314.24999999999994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-38</v>
      </c>
      <c r="AA3" s="75">
        <f>STOA!J3</f>
        <v>1.37</v>
      </c>
      <c r="AB3" s="75">
        <f>-STOA!P3</f>
        <v>0</v>
      </c>
      <c r="AC3">
        <f>SUMIF(B3:AB3,"&gt;0")*$AC$2-SUMIF(B3:AB3,"&lt;0")*($AC$2/(1-$AC$2))+SUMIF(AI3:AR3,"&gt;0")*$AC$2-SUMIF(AI3:AR3,"&lt;0")*($AC$2/(1-$AC$2))</f>
        <v>9.0696756329324906</v>
      </c>
      <c r="AD3">
        <f>SUM(B3:AB3,AI3:AT3)-AC3</f>
        <v>686.79725751943556</v>
      </c>
      <c r="AE3">
        <f>'IDT-1'!F3</f>
        <v>0</v>
      </c>
      <c r="AF3" s="24"/>
      <c r="AG3">
        <f>SUM(AD3:AF3)</f>
        <v>686.79725751943556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-153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7.3720500000000007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69.609999999999985</v>
      </c>
      <c r="J4">
        <f>Bawana_RLNG!T4</f>
        <v>0</v>
      </c>
      <c r="K4">
        <f>Bawana_Spot!T4</f>
        <v>42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421.62356315236798</v>
      </c>
      <c r="P4" s="36">
        <v>21.149999999999995</v>
      </c>
      <c r="Q4" s="36">
        <v>9.61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275.54999999999995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-63</v>
      </c>
      <c r="AA4" s="75">
        <f>STOA!J4</f>
        <v>1.37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8.6344705825089338</v>
      </c>
      <c r="AD4">
        <f t="shared" ref="AD4:AD67" si="1">SUM(B4:AB4,AI4:AT4)-AC4</f>
        <v>661.53246256985904</v>
      </c>
      <c r="AE4">
        <f>'IDT-1'!F4</f>
        <v>0</v>
      </c>
      <c r="AF4" s="24"/>
      <c r="AG4">
        <f t="shared" ref="AG4:AG67" si="2">SUM(AD4:AF4)</f>
        <v>661.53246256985904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-115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7.3720500000000007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69.609999999999985</v>
      </c>
      <c r="J5">
        <f>Bawana_RLNG!T5</f>
        <v>0</v>
      </c>
      <c r="K5">
        <f>Bawana_Spot!T5</f>
        <v>42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421.62434849326576</v>
      </c>
      <c r="P5" s="36">
        <v>29.14</v>
      </c>
      <c r="Q5" s="36">
        <v>9.61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229.19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-87</v>
      </c>
      <c r="AA5" s="75">
        <f>STOA!J5</f>
        <v>1.37</v>
      </c>
      <c r="AB5" s="75">
        <f>-STOA!P5</f>
        <v>0</v>
      </c>
      <c r="AC5">
        <f t="shared" si="0"/>
        <v>8.2782845484729197</v>
      </c>
      <c r="AD5">
        <f t="shared" si="1"/>
        <v>627.51943394479281</v>
      </c>
      <c r="AE5">
        <f>'IDT-1'!F5</f>
        <v>0</v>
      </c>
      <c r="AF5" s="24"/>
      <c r="AG5">
        <f t="shared" si="2"/>
        <v>627.51943394479281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-87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7.3720500000000007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69.609999999999985</v>
      </c>
      <c r="J6">
        <f>Bawana_RLNG!T6</f>
        <v>0</v>
      </c>
      <c r="K6">
        <f>Bawana_Spot!T6</f>
        <v>42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421.62434849326576</v>
      </c>
      <c r="P6" s="36">
        <v>21.15</v>
      </c>
      <c r="Q6" s="36">
        <v>9.61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229.19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-108</v>
      </c>
      <c r="AA6" s="75">
        <f>STOA!J6</f>
        <v>1.37</v>
      </c>
      <c r="AB6" s="75">
        <f>-STOA!P6</f>
        <v>0</v>
      </c>
      <c r="AC6">
        <f t="shared" si="0"/>
        <v>8.3297647566213655</v>
      </c>
      <c r="AD6">
        <f t="shared" si="1"/>
        <v>605.47795373664439</v>
      </c>
      <c r="AE6">
        <f>'IDT-1'!F6</f>
        <v>0</v>
      </c>
      <c r="AF6" s="24"/>
      <c r="AG6">
        <f t="shared" si="2"/>
        <v>605.47795373664439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-80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7.3720500000000007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69.609999999999985</v>
      </c>
      <c r="J7">
        <f>Bawana_RLNG!T7</f>
        <v>0</v>
      </c>
      <c r="K7">
        <f>Bawana_Spot!T7</f>
        <v>42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423.47534412441735</v>
      </c>
      <c r="P7" s="36">
        <v>21.15</v>
      </c>
      <c r="Q7" s="36">
        <v>9.61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229.19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-131</v>
      </c>
      <c r="AA7" s="75">
        <f>STOA!J7</f>
        <v>1.29</v>
      </c>
      <c r="AB7" s="75">
        <f>-STOA!P7</f>
        <v>0</v>
      </c>
      <c r="AC7">
        <f t="shared" si="0"/>
        <v>8.3785257508225968</v>
      </c>
      <c r="AD7">
        <f t="shared" si="1"/>
        <v>603.20018837359464</v>
      </c>
      <c r="AE7">
        <f>'IDT-1'!F7</f>
        <v>0</v>
      </c>
      <c r="AF7" s="24"/>
      <c r="AG7">
        <f t="shared" si="2"/>
        <v>603.20018837359464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-61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7.3720500000000007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69.609999999999985</v>
      </c>
      <c r="J8">
        <f>Bawana_RLNG!T8</f>
        <v>0</v>
      </c>
      <c r="K8">
        <f>Bawana_Spot!T8</f>
        <v>42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423.47534412441735</v>
      </c>
      <c r="P8" s="36">
        <v>21.15</v>
      </c>
      <c r="Q8" s="36">
        <v>9.61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229.19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-152</v>
      </c>
      <c r="AA8" s="75">
        <f>STOA!J8</f>
        <v>1.29</v>
      </c>
      <c r="AB8" s="75">
        <f>-STOA!P8</f>
        <v>0</v>
      </c>
      <c r="AC8">
        <f t="shared" si="0"/>
        <v>8.556420063045266</v>
      </c>
      <c r="AD8">
        <f t="shared" si="1"/>
        <v>582.02229406137201</v>
      </c>
      <c r="AE8">
        <f>'IDT-1'!F8</f>
        <v>0</v>
      </c>
      <c r="AF8" s="24"/>
      <c r="AG8">
        <f t="shared" si="2"/>
        <v>582.02229406137201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-61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7.3720500000000007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69.609999999999985</v>
      </c>
      <c r="J9">
        <f>Bawana_RLNG!T9</f>
        <v>0</v>
      </c>
      <c r="K9">
        <f>Bawana_Spot!T9</f>
        <v>42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423.70256343187225</v>
      </c>
      <c r="P9" s="36">
        <v>21.15</v>
      </c>
      <c r="Q9" s="36">
        <v>9.61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229.19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-168</v>
      </c>
      <c r="AA9" s="75">
        <f>STOA!J9</f>
        <v>1.29</v>
      </c>
      <c r="AB9" s="75">
        <f>-STOA!P9</f>
        <v>0</v>
      </c>
      <c r="AC9">
        <f t="shared" si="0"/>
        <v>8.7616364906252233</v>
      </c>
      <c r="AD9">
        <f t="shared" si="1"/>
        <v>558.04429694124701</v>
      </c>
      <c r="AE9">
        <f>'IDT-1'!F9</f>
        <v>0</v>
      </c>
      <c r="AF9" s="24"/>
      <c r="AG9">
        <f t="shared" si="2"/>
        <v>558.04429694124701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-69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7.3720500000000007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69.609999999999985</v>
      </c>
      <c r="J10">
        <f>Bawana_RLNG!T10</f>
        <v>0</v>
      </c>
      <c r="K10">
        <f>Bawana_Spot!T10</f>
        <v>42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423.70256343187225</v>
      </c>
      <c r="P10" s="36">
        <v>21.15</v>
      </c>
      <c r="Q10" s="36">
        <v>9.61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229.19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-181</v>
      </c>
      <c r="AA10" s="75">
        <f>STOA!J10</f>
        <v>1.29</v>
      </c>
      <c r="AB10" s="75">
        <f>-STOA!P10</f>
        <v>0</v>
      </c>
      <c r="AC10">
        <f t="shared" si="0"/>
        <v>8.871761541048782</v>
      </c>
      <c r="AD10">
        <f t="shared" si="1"/>
        <v>544.93417189082356</v>
      </c>
      <c r="AE10">
        <f>'IDT-1'!F10</f>
        <v>0</v>
      </c>
      <c r="AF10" s="24"/>
      <c r="AG10">
        <f t="shared" si="2"/>
        <v>544.93417189082356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-69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7.3720500000000007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69.609999999999985</v>
      </c>
      <c r="J11">
        <f>Bawana_RLNG!T11</f>
        <v>0</v>
      </c>
      <c r="K11">
        <f>Bawana_Spot!T11</f>
        <v>42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423.70451572999536</v>
      </c>
      <c r="P11" s="36">
        <v>21.15</v>
      </c>
      <c r="Q11" s="36">
        <v>9.61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229.19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-190</v>
      </c>
      <c r="AA11" s="75">
        <f>STOA!J11</f>
        <v>1.29</v>
      </c>
      <c r="AB11" s="75">
        <f>-STOA!P11</f>
        <v>0</v>
      </c>
      <c r="AC11">
        <f t="shared" si="0"/>
        <v>8.8887202558027933</v>
      </c>
      <c r="AD11">
        <f t="shared" si="1"/>
        <v>542.9191654741926</v>
      </c>
      <c r="AE11">
        <f>'IDT-1'!F11</f>
        <v>0</v>
      </c>
      <c r="AF11" s="24"/>
      <c r="AG11">
        <f t="shared" si="2"/>
        <v>542.9191654741926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-62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7.0711500000000003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69.609999999999985</v>
      </c>
      <c r="J12">
        <f>Bawana_RLNG!T12</f>
        <v>0</v>
      </c>
      <c r="K12">
        <f>Bawana_Spot!T12</f>
        <v>42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423.70451572999536</v>
      </c>
      <c r="P12" s="36">
        <v>21.15</v>
      </c>
      <c r="Q12" s="36">
        <v>9.61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229.19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-197</v>
      </c>
      <c r="AA12" s="75">
        <f>STOA!J12</f>
        <v>1.29</v>
      </c>
      <c r="AB12" s="75">
        <f>-STOA!P12</f>
        <v>0</v>
      </c>
      <c r="AC12">
        <f t="shared" si="0"/>
        <v>8.9454907998770192</v>
      </c>
      <c r="AD12">
        <f t="shared" si="1"/>
        <v>535.56149493011822</v>
      </c>
      <c r="AE12">
        <f>'IDT-1'!F12</f>
        <v>0</v>
      </c>
      <c r="AF12" s="24"/>
      <c r="AG12">
        <f t="shared" si="2"/>
        <v>535.56149493011822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-62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7.0711500000000003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69.609999999999985</v>
      </c>
      <c r="J13">
        <f>Bawana_RLNG!T13</f>
        <v>0</v>
      </c>
      <c r="K13">
        <f>Bawana_Spot!T13</f>
        <v>42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421.62686735344192</v>
      </c>
      <c r="P13" s="36">
        <v>21.15</v>
      </c>
      <c r="Q13" s="36">
        <v>9.61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229.19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-209</v>
      </c>
      <c r="AA13" s="75">
        <f>STOA!J13</f>
        <v>1.29</v>
      </c>
      <c r="AB13" s="75">
        <f>-STOA!P13</f>
        <v>0</v>
      </c>
      <c r="AC13">
        <f t="shared" si="0"/>
        <v>9.0381636039375266</v>
      </c>
      <c r="AD13">
        <f t="shared" si="1"/>
        <v>520.39117374950445</v>
      </c>
      <c r="AE13">
        <f>'IDT-1'!F13</f>
        <v>0</v>
      </c>
      <c r="AF13" s="24"/>
      <c r="AG13">
        <f t="shared" si="2"/>
        <v>520.39117374950445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-63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7.0711500000000003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69.609999999999985</v>
      </c>
      <c r="J14">
        <f>Bawana_RLNG!T14</f>
        <v>0</v>
      </c>
      <c r="K14">
        <f>Bawana_Spot!T14</f>
        <v>42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421.82220245425714</v>
      </c>
      <c r="P14" s="36">
        <v>21.15</v>
      </c>
      <c r="Q14" s="36">
        <v>9.61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229.19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-213</v>
      </c>
      <c r="AA14" s="75">
        <f>STOA!J14</f>
        <v>1.29</v>
      </c>
      <c r="AB14" s="75">
        <f>-STOA!P14</f>
        <v>0</v>
      </c>
      <c r="AC14">
        <f t="shared" si="0"/>
        <v>9.0736890496839315</v>
      </c>
      <c r="AD14">
        <f t="shared" si="1"/>
        <v>516.55098340457312</v>
      </c>
      <c r="AE14">
        <f>'IDT-1'!F14</f>
        <v>0</v>
      </c>
      <c r="AF14" s="24"/>
      <c r="AG14">
        <f t="shared" si="2"/>
        <v>516.55098340457312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-63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7.0711500000000003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69.609999999999985</v>
      </c>
      <c r="J15">
        <f>Bawana_RLNG!T15</f>
        <v>0</v>
      </c>
      <c r="K15">
        <f>Bawana_Spot!T15</f>
        <v>42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428.98448795018106</v>
      </c>
      <c r="P15" s="36">
        <v>21.15</v>
      </c>
      <c r="Q15" s="36">
        <v>9.61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229.19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-218</v>
      </c>
      <c r="AA15" s="75">
        <f>STOA!J15</f>
        <v>1.29</v>
      </c>
      <c r="AB15" s="75">
        <f>-STOA!P15</f>
        <v>0</v>
      </c>
      <c r="AC15">
        <f t="shared" si="0"/>
        <v>9.1169099323999152</v>
      </c>
      <c r="AD15">
        <f t="shared" si="1"/>
        <v>525.67004801778103</v>
      </c>
      <c r="AE15">
        <f>'IDT-1'!F15</f>
        <v>0</v>
      </c>
      <c r="AF15" s="24"/>
      <c r="AG15">
        <f t="shared" si="2"/>
        <v>525.67004801778103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-56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7.0711500000000003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69.609999999999985</v>
      </c>
      <c r="J16">
        <f>Bawana_RLNG!T16</f>
        <v>0</v>
      </c>
      <c r="K16">
        <f>Bawana_Spot!T16</f>
        <v>42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430.09521238416858</v>
      </c>
      <c r="P16" s="36">
        <v>21.15</v>
      </c>
      <c r="Q16" s="36">
        <v>9.61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229.19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-221</v>
      </c>
      <c r="AA16" s="75">
        <f>STOA!J16</f>
        <v>1.29</v>
      </c>
      <c r="AB16" s="75">
        <f>-STOA!P16</f>
        <v>0</v>
      </c>
      <c r="AC16">
        <f t="shared" si="0"/>
        <v>9.1601246485449668</v>
      </c>
      <c r="AD16">
        <f t="shared" si="1"/>
        <v>522.73755773562357</v>
      </c>
      <c r="AE16">
        <f>'IDT-1'!F16</f>
        <v>0</v>
      </c>
      <c r="AF16" s="24"/>
      <c r="AG16">
        <f t="shared" si="2"/>
        <v>522.73755773562357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-57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7.0711500000000003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69.609999999999985</v>
      </c>
      <c r="J17">
        <f>Bawana_RLNG!T17</f>
        <v>0</v>
      </c>
      <c r="K17">
        <f>Bawana_Spot!T17</f>
        <v>42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423.25848508280984</v>
      </c>
      <c r="P17" s="36">
        <v>21.15</v>
      </c>
      <c r="Q17" s="36">
        <v>9.61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229.19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-221</v>
      </c>
      <c r="AA17" s="75">
        <f>STOA!J17</f>
        <v>1.29</v>
      </c>
      <c r="AB17" s="75">
        <f>-STOA!P17</f>
        <v>0</v>
      </c>
      <c r="AC17">
        <f t="shared" si="0"/>
        <v>9.1026961392135526</v>
      </c>
      <c r="AD17">
        <f t="shared" si="1"/>
        <v>515.95825894359632</v>
      </c>
      <c r="AE17">
        <f>'IDT-1'!F17</f>
        <v>0</v>
      </c>
      <c r="AF17" s="24"/>
      <c r="AG17">
        <f t="shared" si="2"/>
        <v>515.95825894359632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-57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7.0711500000000003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69.609999999999985</v>
      </c>
      <c r="J18">
        <f>Bawana_RLNG!T18</f>
        <v>0</v>
      </c>
      <c r="K18">
        <f>Bawana_Spot!T18</f>
        <v>42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421.62686735344192</v>
      </c>
      <c r="P18" s="36">
        <v>21.15</v>
      </c>
      <c r="Q18" s="36">
        <v>9.61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229.19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-213</v>
      </c>
      <c r="AA18" s="75">
        <f>STOA!J18</f>
        <v>1.29</v>
      </c>
      <c r="AB18" s="75">
        <f>-STOA!P18</f>
        <v>0</v>
      </c>
      <c r="AC18">
        <f t="shared" si="0"/>
        <v>9.0296924462126391</v>
      </c>
      <c r="AD18">
        <f t="shared" si="1"/>
        <v>521.39964490722934</v>
      </c>
      <c r="AE18">
        <f>'IDT-1'!F18</f>
        <v>0</v>
      </c>
      <c r="AF18" s="24"/>
      <c r="AG18">
        <f t="shared" si="2"/>
        <v>521.39964490722934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-58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7.0711500000000003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69.609999999999985</v>
      </c>
      <c r="J19">
        <f>Bawana_RLNG!T19</f>
        <v>0</v>
      </c>
      <c r="K19">
        <f>Bawana_Spot!T19</f>
        <v>42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421.62686735344192</v>
      </c>
      <c r="P19" s="36">
        <v>21.15</v>
      </c>
      <c r="Q19" s="36">
        <v>9.61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229.19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-209</v>
      </c>
      <c r="AA19" s="75">
        <f>STOA!J19</f>
        <v>1.37</v>
      </c>
      <c r="AB19" s="75">
        <f>-STOA!P19</f>
        <v>0</v>
      </c>
      <c r="AC19">
        <f t="shared" si="0"/>
        <v>8.9371817112388587</v>
      </c>
      <c r="AD19">
        <f t="shared" si="1"/>
        <v>532.57215564220314</v>
      </c>
      <c r="AE19">
        <f>'IDT-1'!F19</f>
        <v>0</v>
      </c>
      <c r="AF19" s="24"/>
      <c r="AG19">
        <f t="shared" si="2"/>
        <v>532.57215564220314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-51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7.0711500000000003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69.609999999999985</v>
      </c>
      <c r="J20">
        <f>Bawana_RLNG!T20</f>
        <v>0</v>
      </c>
      <c r="K20">
        <f>Bawana_Spot!T20</f>
        <v>42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421.62686735344192</v>
      </c>
      <c r="P20" s="36">
        <v>21.15</v>
      </c>
      <c r="Q20" s="36">
        <v>9.61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229.19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-205</v>
      </c>
      <c r="AA20" s="75">
        <f>STOA!J20</f>
        <v>1.37</v>
      </c>
      <c r="AB20" s="75">
        <f>-STOA!P20</f>
        <v>0</v>
      </c>
      <c r="AC20">
        <f t="shared" si="0"/>
        <v>8.9032970803393017</v>
      </c>
      <c r="AD20">
        <f t="shared" si="1"/>
        <v>536.60604027310274</v>
      </c>
      <c r="AE20">
        <f>'IDT-1'!F20</f>
        <v>0</v>
      </c>
      <c r="AF20" s="24"/>
      <c r="AG20">
        <f t="shared" si="2"/>
        <v>536.60604027310274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-51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7.0711500000000003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69.609999999999985</v>
      </c>
      <c r="J21">
        <f>Bawana_RLNG!T21</f>
        <v>0</v>
      </c>
      <c r="K21">
        <f>Bawana_Spot!T21</f>
        <v>42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422.46559329397246</v>
      </c>
      <c r="P21" s="36">
        <v>21.15</v>
      </c>
      <c r="Q21" s="36">
        <v>9.61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224.99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-204</v>
      </c>
      <c r="AA21" s="75">
        <f>STOA!J21</f>
        <v>1.37</v>
      </c>
      <c r="AB21" s="75">
        <f>-STOA!P21</f>
        <v>0</v>
      </c>
      <c r="AC21">
        <f t="shared" si="0"/>
        <v>8.7988219587157577</v>
      </c>
      <c r="AD21">
        <f t="shared" si="1"/>
        <v>542.34924133525669</v>
      </c>
      <c r="AE21">
        <f>'IDT-1'!F21</f>
        <v>0</v>
      </c>
      <c r="AF21" s="24"/>
      <c r="AG21">
        <f t="shared" si="2"/>
        <v>542.34924133525669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-43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7.0711500000000003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69.609999999999985</v>
      </c>
      <c r="J22">
        <f>Bawana_RLNG!T22</f>
        <v>0</v>
      </c>
      <c r="K22">
        <f>Bawana_Spot!T22</f>
        <v>42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426.83189235397248</v>
      </c>
      <c r="P22" s="36">
        <v>21.15</v>
      </c>
      <c r="Q22" s="36">
        <v>9.61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268.52999999999997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-193</v>
      </c>
      <c r="AA22" s="75">
        <f>STOA!J22</f>
        <v>1.37</v>
      </c>
      <c r="AB22" s="75">
        <f>-STOA!P22</f>
        <v>0</v>
      </c>
      <c r="AC22">
        <f t="shared" si="0"/>
        <v>9.5231388643655421</v>
      </c>
      <c r="AD22">
        <f t="shared" si="1"/>
        <v>551.53122348960687</v>
      </c>
      <c r="AE22">
        <f>'IDT-1'!F22</f>
        <v>0</v>
      </c>
      <c r="AF22" s="24"/>
      <c r="AG22">
        <f t="shared" si="2"/>
        <v>551.53122348960687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-92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7.0711500000000003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69.609999999999985</v>
      </c>
      <c r="J23">
        <f>Bawana_RLNG!T23</f>
        <v>0</v>
      </c>
      <c r="K23">
        <f>Bawana_Spot!T23</f>
        <v>42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426.83189235397248</v>
      </c>
      <c r="P23" s="36">
        <v>48.06</v>
      </c>
      <c r="Q23" s="36">
        <v>9.61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306.94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-181</v>
      </c>
      <c r="AA23" s="75">
        <f>STOA!J23</f>
        <v>1.29</v>
      </c>
      <c r="AB23" s="75">
        <f>-STOA!P23</f>
        <v>0</v>
      </c>
      <c r="AC23">
        <f t="shared" si="0"/>
        <v>10.469299277435328</v>
      </c>
      <c r="AD23">
        <f t="shared" si="1"/>
        <v>568.82506307653716</v>
      </c>
      <c r="AE23">
        <f>'IDT-1'!F23</f>
        <v>0</v>
      </c>
      <c r="AF23" s="24"/>
      <c r="AG23">
        <f t="shared" si="2"/>
        <v>568.82506307653716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-151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7.0711500000000003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69.609999999999985</v>
      </c>
      <c r="J24">
        <f>Bawana_RLNG!T24</f>
        <v>0</v>
      </c>
      <c r="K24">
        <f>Bawana_Spot!T24</f>
        <v>42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457.87553729325543</v>
      </c>
      <c r="P24" s="36">
        <v>74.674447290053607</v>
      </c>
      <c r="Q24" s="36">
        <v>26.595029895366217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355.09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-407</v>
      </c>
      <c r="AA24" s="75">
        <f>STOA!J24</f>
        <v>1.29</v>
      </c>
      <c r="AB24" s="75">
        <f>-STOA!P24</f>
        <v>0</v>
      </c>
      <c r="AC24">
        <f t="shared" si="0"/>
        <v>12.271636856247737</v>
      </c>
      <c r="AD24">
        <f t="shared" si="1"/>
        <v>598.81584762242744</v>
      </c>
      <c r="AE24">
        <f>'IDT-1'!F24</f>
        <v>0</v>
      </c>
      <c r="AF24" s="24"/>
      <c r="AG24">
        <f t="shared" si="2"/>
        <v>598.81584762242744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-16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7.0711500000000003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69.609999999999985</v>
      </c>
      <c r="J25">
        <f>Bawana_RLNG!T25</f>
        <v>0</v>
      </c>
      <c r="K25">
        <f>Bawana_Spot!T25</f>
        <v>42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468.03665623830096</v>
      </c>
      <c r="P25" s="36">
        <v>70.819999999999993</v>
      </c>
      <c r="Q25" s="36">
        <v>26.595029895366217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363.64999999999992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-388</v>
      </c>
      <c r="AA25" s="75">
        <f>STOA!J25</f>
        <v>1.29</v>
      </c>
      <c r="AB25" s="75">
        <f>-STOA!P25</f>
        <v>0</v>
      </c>
      <c r="AC25">
        <f t="shared" si="0"/>
        <v>12.244036059101663</v>
      </c>
      <c r="AD25">
        <f t="shared" si="1"/>
        <v>631.71012007456545</v>
      </c>
      <c r="AE25">
        <f>'IDT-1'!F25</f>
        <v>0</v>
      </c>
      <c r="AF25" s="24"/>
      <c r="AG25">
        <f t="shared" si="2"/>
        <v>631.71012007456545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-17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7.0711500000000003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69.609999999999985</v>
      </c>
      <c r="J26">
        <f>Bawana_RLNG!T26</f>
        <v>0</v>
      </c>
      <c r="K26">
        <f>Bawana_Spot!T26</f>
        <v>42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475.19903155889313</v>
      </c>
      <c r="P26" s="36">
        <v>74.679999999999993</v>
      </c>
      <c r="Q26" s="36">
        <v>26.595029895366217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365.56999999999994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-349</v>
      </c>
      <c r="AA26" s="75">
        <f>STOA!J26</f>
        <v>1.29</v>
      </c>
      <c r="AB26" s="75">
        <f>-STOA!P26</f>
        <v>0</v>
      </c>
      <c r="AC26">
        <f t="shared" si="0"/>
        <v>12.047790333698632</v>
      </c>
      <c r="AD26">
        <f t="shared" si="1"/>
        <v>680.84874112056059</v>
      </c>
      <c r="AE26">
        <f>'IDT-1'!F26</f>
        <v>0</v>
      </c>
      <c r="AF26" s="24"/>
      <c r="AG26">
        <f t="shared" si="2"/>
        <v>680.84874112056059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7.0711500000000003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69.609999999999985</v>
      </c>
      <c r="J27">
        <f>Bawana_RLNG!T27</f>
        <v>0</v>
      </c>
      <c r="K27">
        <f>Bawana_Spot!T27</f>
        <v>42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532.81477770691879</v>
      </c>
      <c r="P27" s="36">
        <v>74.677128907000892</v>
      </c>
      <c r="Q27" s="36">
        <v>9.61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346.78999999999996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-308</v>
      </c>
      <c r="AA27" s="75">
        <f>STOA!J27</f>
        <v>1.29</v>
      </c>
      <c r="AB27" s="75">
        <f>-STOA!P27</f>
        <v>0</v>
      </c>
      <c r="AC27">
        <f t="shared" si="0"/>
        <v>11.867052450869549</v>
      </c>
      <c r="AD27">
        <f t="shared" si="1"/>
        <v>745.87732416304993</v>
      </c>
      <c r="AE27">
        <f>'IDT-1'!F27</f>
        <v>0</v>
      </c>
      <c r="AF27" s="24"/>
      <c r="AG27">
        <f t="shared" si="2"/>
        <v>745.87732416304993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-18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7.0711500000000003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69.609999999999985</v>
      </c>
      <c r="J28">
        <f>Bawana_RLNG!T28</f>
        <v>0</v>
      </c>
      <c r="K28">
        <f>Bawana_Spot!T28</f>
        <v>42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601.7849484650352</v>
      </c>
      <c r="P28" s="36">
        <v>48.06</v>
      </c>
      <c r="Q28" s="36">
        <v>9.61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326.05999999999995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-270</v>
      </c>
      <c r="AA28" s="75">
        <f>STOA!J28</f>
        <v>1.29</v>
      </c>
      <c r="AB28" s="75">
        <f>-STOA!P28</f>
        <v>0</v>
      </c>
      <c r="AC28">
        <f t="shared" si="0"/>
        <v>11.769137797497578</v>
      </c>
      <c r="AD28">
        <f t="shared" si="1"/>
        <v>800.59828066753732</v>
      </c>
      <c r="AE28">
        <f>'IDT-1'!F28</f>
        <v>0</v>
      </c>
      <c r="AF28" s="24"/>
      <c r="AG28">
        <f t="shared" si="2"/>
        <v>800.59828066753732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-23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7.0711500000000003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69.607460045245574</v>
      </c>
      <c r="J29">
        <f>Bawana_RLNG!T29</f>
        <v>0</v>
      </c>
      <c r="K29">
        <f>Bawana_Spot!T29</f>
        <v>70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682.28868284532882</v>
      </c>
      <c r="P29" s="36">
        <v>74.677128907000892</v>
      </c>
      <c r="Q29" s="36">
        <v>26.600000000000005</v>
      </c>
      <c r="R29" s="38">
        <v>0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395.84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-479</v>
      </c>
      <c r="AA29" s="75">
        <f>STOA!J29</f>
        <v>1.29</v>
      </c>
      <c r="AB29" s="75">
        <f>-STOA!P29</f>
        <v>0</v>
      </c>
      <c r="AC29">
        <f t="shared" si="0"/>
        <v>15.267933154394505</v>
      </c>
      <c r="AD29">
        <f t="shared" si="1"/>
        <v>825.98780864318064</v>
      </c>
      <c r="AE29">
        <f>'IDT-1'!F29</f>
        <v>0</v>
      </c>
      <c r="AF29" s="24"/>
      <c r="AG29">
        <f t="shared" si="2"/>
        <v>825.98780864318064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-7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7.0711500000000003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69.607549461381396</v>
      </c>
      <c r="J30">
        <f>Bawana_RLNG!T30</f>
        <v>0</v>
      </c>
      <c r="K30">
        <f>Bawana_Spot!T30</f>
        <v>70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711.59522640684611</v>
      </c>
      <c r="P30" s="36">
        <v>74.677128907000892</v>
      </c>
      <c r="Q30" s="36">
        <v>26.600000000000005</v>
      </c>
      <c r="R30" s="38">
        <v>0.64279475982532741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395.76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-447</v>
      </c>
      <c r="AA30" s="75">
        <f>STOA!J30</f>
        <v>1.29</v>
      </c>
      <c r="AB30" s="75">
        <f>-STOA!P30</f>
        <v>0</v>
      </c>
      <c r="AC30">
        <f t="shared" si="0"/>
        <v>15.247759300192875</v>
      </c>
      <c r="AD30">
        <f t="shared" si="1"/>
        <v>887.87741023486069</v>
      </c>
      <c r="AE30">
        <f>'IDT-1'!F30</f>
        <v>0</v>
      </c>
      <c r="AF30" s="24"/>
      <c r="AG30">
        <f t="shared" si="2"/>
        <v>887.87741023486069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-7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7.0711500000000003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69.607549461381396</v>
      </c>
      <c r="J31">
        <f>Bawana_RLNG!T31</f>
        <v>0</v>
      </c>
      <c r="K31">
        <f>Bawana_Spot!T31</f>
        <v>70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719.69626799668549</v>
      </c>
      <c r="P31" s="36">
        <v>74.677128907000892</v>
      </c>
      <c r="Q31" s="36">
        <v>26.600000000000005</v>
      </c>
      <c r="R31" s="38">
        <v>4.12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396.23454499999997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-407</v>
      </c>
      <c r="AA31" s="75">
        <f>STOA!J31</f>
        <v>1.29</v>
      </c>
      <c r="AB31" s="75">
        <f>-STOA!P31</f>
        <v>0</v>
      </c>
      <c r="AC31">
        <f t="shared" si="0"/>
        <v>15.230406543416548</v>
      </c>
      <c r="AD31">
        <f t="shared" si="1"/>
        <v>913.94755482165135</v>
      </c>
      <c r="AE31">
        <f>'IDT-1'!F31</f>
        <v>0</v>
      </c>
      <c r="AF31" s="24"/>
      <c r="AG31">
        <f t="shared" si="2"/>
        <v>913.94755482165135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-33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7.0711500000000003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69.607549461381396</v>
      </c>
      <c r="J32">
        <f>Bawana_RLNG!T32</f>
        <v>0</v>
      </c>
      <c r="K32">
        <f>Bawana_Spot!T32</f>
        <v>70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720.52961932459277</v>
      </c>
      <c r="P32" s="36">
        <v>74.677128907000892</v>
      </c>
      <c r="Q32" s="36">
        <v>26.600000000000005</v>
      </c>
      <c r="R32" s="38">
        <v>9.8274267015706815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399.93355000000003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-346</v>
      </c>
      <c r="AA32" s="75">
        <f>STOA!J32</f>
        <v>1.29</v>
      </c>
      <c r="AB32" s="75">
        <f>-STOA!P32</f>
        <v>0</v>
      </c>
      <c r="AC32">
        <f t="shared" si="0"/>
        <v>14.791137784196152</v>
      </c>
      <c r="AD32">
        <f t="shared" si="1"/>
        <v>988.62660661034954</v>
      </c>
      <c r="AE32">
        <f>'IDT-1'!F32</f>
        <v>0</v>
      </c>
      <c r="AF32" s="24"/>
      <c r="AG32">
        <f t="shared" si="2"/>
        <v>988.62660661034954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-31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7.0711500000000003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69.607583070032291</v>
      </c>
      <c r="J33">
        <f>Bawana_RLNG!T33</f>
        <v>0</v>
      </c>
      <c r="K33">
        <f>Bawana_Spot!T33</f>
        <v>70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716.46273876116675</v>
      </c>
      <c r="P33" s="36">
        <v>74.677128907000892</v>
      </c>
      <c r="Q33" s="36">
        <v>26.600000000000005</v>
      </c>
      <c r="R33" s="38">
        <v>15.53</v>
      </c>
      <c r="S33" s="38">
        <v>0</v>
      </c>
      <c r="T33" s="37">
        <f>SUMPRODUCT(LTA!J33:AN33,LTA!J$101:AN$101,LTA!J$105:AN$105)</f>
        <v>3.1</v>
      </c>
      <c r="U33" s="37">
        <f>SUMPRODUCT(LTA!J33:AN33,LTA!J$102:AN$102,LTA!J$105:AN$105)</f>
        <v>405.65410699999995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-238</v>
      </c>
      <c r="AA33" s="75">
        <f>STOA!J33</f>
        <v>1.29</v>
      </c>
      <c r="AB33" s="75">
        <f>-STOA!P33</f>
        <v>0</v>
      </c>
      <c r="AC33">
        <f t="shared" si="0"/>
        <v>13.904858583645494</v>
      </c>
      <c r="AD33">
        <f t="shared" si="1"/>
        <v>1112.9691691545543</v>
      </c>
      <c r="AE33">
        <f>'IDT-1'!F33</f>
        <v>-58.24</v>
      </c>
      <c r="AF33" s="24"/>
      <c r="AG33">
        <f t="shared" si="2"/>
        <v>1054.7291691545543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7.0711500000000003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69.607583070032291</v>
      </c>
      <c r="J34">
        <f>Bawana_RLNG!T34</f>
        <v>0</v>
      </c>
      <c r="K34">
        <f>Bawana_Spot!T34</f>
        <v>70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710.72834847241938</v>
      </c>
      <c r="P34" s="36">
        <v>74.677128907000892</v>
      </c>
      <c r="Q34" s="36">
        <v>26.600000000000005</v>
      </c>
      <c r="R34" s="38">
        <v>19.2</v>
      </c>
      <c r="S34" s="38">
        <v>0</v>
      </c>
      <c r="T34" s="37">
        <f>SUMPRODUCT(LTA!J34:AN34,LTA!J$101:AN$101,LTA!J$105:AN$105)</f>
        <v>5.42</v>
      </c>
      <c r="U34" s="37">
        <f>SUMPRODUCT(LTA!J34:AN34,LTA!J$102:AN$102,LTA!J$105:AN$105)</f>
        <v>411.31663099999997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-83</v>
      </c>
      <c r="AA34" s="75">
        <f>STOA!J34</f>
        <v>1.29</v>
      </c>
      <c r="AB34" s="75">
        <f>-STOA!P34</f>
        <v>0</v>
      </c>
      <c r="AC34">
        <f t="shared" si="0"/>
        <v>12.785551140785323</v>
      </c>
      <c r="AD34">
        <f t="shared" si="1"/>
        <v>1258.0066103086672</v>
      </c>
      <c r="AE34">
        <f>'IDT-1'!F34</f>
        <v>-140</v>
      </c>
      <c r="AF34" s="24"/>
      <c r="AG34">
        <f t="shared" si="2"/>
        <v>1118.0066103086672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-42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7.0711500000000003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69.607583070032291</v>
      </c>
      <c r="J35">
        <f>Bawana_RLNG!T35</f>
        <v>0</v>
      </c>
      <c r="K35">
        <f>Bawana_Spot!T35</f>
        <v>70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708.19677183758597</v>
      </c>
      <c r="P35" s="36">
        <v>74.677128907000892</v>
      </c>
      <c r="Q35" s="36">
        <v>26.600000000000005</v>
      </c>
      <c r="R35" s="38">
        <v>19.199999999999996</v>
      </c>
      <c r="S35" s="38">
        <v>0</v>
      </c>
      <c r="T35" s="37">
        <f>SUMPRODUCT(LTA!J35:AN35,LTA!J$101:AN$101,LTA!J$105:AN$105)</f>
        <v>10.870000000000001</v>
      </c>
      <c r="U35" s="37">
        <f>SUMPRODUCT(LTA!J35:AN35,LTA!J$102:AN$102,LTA!J$105:AN$105)</f>
        <v>417.72751799999998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-146</v>
      </c>
      <c r="AA35" s="75">
        <f>STOA!J35</f>
        <v>1.37</v>
      </c>
      <c r="AB35" s="75">
        <f>-STOA!P35</f>
        <v>0</v>
      </c>
      <c r="AC35">
        <f t="shared" si="0"/>
        <v>13.398272284520733</v>
      </c>
      <c r="AD35">
        <f t="shared" si="1"/>
        <v>1203.8031995300983</v>
      </c>
      <c r="AE35">
        <f>'IDT-1'!F35</f>
        <v>-16.146000000000001</v>
      </c>
      <c r="AF35" s="24"/>
      <c r="AG35">
        <f t="shared" si="2"/>
        <v>1187.6571995300983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-42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7.0711500000000003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69.607583070032291</v>
      </c>
      <c r="J36">
        <f>Bawana_RLNG!T36</f>
        <v>0</v>
      </c>
      <c r="K36">
        <f>Bawana_Spot!T36</f>
        <v>70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676.25402995627439</v>
      </c>
      <c r="P36" s="36">
        <v>74.677128907000892</v>
      </c>
      <c r="Q36" s="36">
        <v>26.600000000000005</v>
      </c>
      <c r="R36" s="38">
        <v>21.2</v>
      </c>
      <c r="S36" s="38">
        <v>0</v>
      </c>
      <c r="T36" s="37">
        <f>SUMPRODUCT(LTA!J36:AN36,LTA!J$101:AN$101,LTA!J$105:AN$105)</f>
        <v>12.870000000000001</v>
      </c>
      <c r="U36" s="37">
        <f>SUMPRODUCT(LTA!J36:AN36,LTA!J$102:AN$102,LTA!J$105:AN$105)</f>
        <v>425.83866799999998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-68</v>
      </c>
      <c r="AA36" s="75">
        <f>STOA!J36</f>
        <v>1.37</v>
      </c>
      <c r="AB36" s="75">
        <f>-STOA!P36</f>
        <v>0</v>
      </c>
      <c r="AC36">
        <f t="shared" si="0"/>
        <v>12.520109663827036</v>
      </c>
      <c r="AD36">
        <f t="shared" si="1"/>
        <v>1268.8497702694804</v>
      </c>
      <c r="AE36">
        <f>'IDT-1'!F36</f>
        <v>-38.015000000000001</v>
      </c>
      <c r="AF36" s="24"/>
      <c r="AG36">
        <f t="shared" si="2"/>
        <v>1230.8347702694803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-36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7.0711500000000003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69.607583070032291</v>
      </c>
      <c r="J37">
        <f>Bawana_RLNG!T37</f>
        <v>0</v>
      </c>
      <c r="K37">
        <f>Bawana_Spot!T37</f>
        <v>70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657.22524465846595</v>
      </c>
      <c r="P37" s="36">
        <v>74.677128907000892</v>
      </c>
      <c r="Q37" s="36">
        <v>26.600000000000005</v>
      </c>
      <c r="R37" s="38">
        <v>21.199999999999996</v>
      </c>
      <c r="S37" s="38">
        <v>0</v>
      </c>
      <c r="T37" s="37">
        <f>SUMPRODUCT(LTA!J37:AN37,LTA!J$101:AN$101,LTA!J$105:AN$105)</f>
        <v>21.87</v>
      </c>
      <c r="U37" s="37">
        <f>SUMPRODUCT(LTA!J37:AN37,LTA!J$102:AN$102,LTA!J$105:AN$105)</f>
        <v>435.75064299999997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-68</v>
      </c>
      <c r="AA37" s="75">
        <f>STOA!J37</f>
        <v>1.37</v>
      </c>
      <c r="AB37" s="75">
        <f>-STOA!P37</f>
        <v>0</v>
      </c>
      <c r="AC37">
        <f t="shared" si="0"/>
        <v>12.324291829652998</v>
      </c>
      <c r="AD37">
        <f t="shared" si="1"/>
        <v>1291.928777805846</v>
      </c>
      <c r="AE37">
        <f>'IDT-1'!F37</f>
        <v>-9.3379999999999992</v>
      </c>
      <c r="AF37" s="24"/>
      <c r="AG37">
        <f t="shared" si="2"/>
        <v>1282.5907778058461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-13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7.0711500000000003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69.607583070032291</v>
      </c>
      <c r="J38">
        <f>Bawana_RLNG!T38</f>
        <v>0</v>
      </c>
      <c r="K38">
        <f>Bawana_Spot!T38</f>
        <v>70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646.87353366766297</v>
      </c>
      <c r="P38" s="36">
        <v>74.677128907000892</v>
      </c>
      <c r="Q38" s="36">
        <v>26.600000000000005</v>
      </c>
      <c r="R38" s="38">
        <v>21.199999999999996</v>
      </c>
      <c r="S38" s="38">
        <v>0</v>
      </c>
      <c r="T38" s="37">
        <f>SUMPRODUCT(LTA!J38:AN38,LTA!J$101:AN$101,LTA!J$105:AN$105)</f>
        <v>31.87</v>
      </c>
      <c r="U38" s="37">
        <f>SUMPRODUCT(LTA!J38:AN38,LTA!J$102:AN$102,LTA!J$105:AN$105)</f>
        <v>446.84861699999993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-57</v>
      </c>
      <c r="AA38" s="75">
        <f>STOA!J38</f>
        <v>1.37</v>
      </c>
      <c r="AB38" s="75">
        <f>-STOA!P38</f>
        <v>0</v>
      </c>
      <c r="AC38">
        <f t="shared" si="0"/>
        <v>12.338320019406249</v>
      </c>
      <c r="AD38">
        <f t="shared" si="1"/>
        <v>1311.6610126252899</v>
      </c>
      <c r="AE38">
        <f>'IDT-1'!F38</f>
        <v>0</v>
      </c>
      <c r="AF38" s="24"/>
      <c r="AG38">
        <f t="shared" si="2"/>
        <v>1311.6610126252899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-15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7.0711500000000003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69.607583070032291</v>
      </c>
      <c r="J39">
        <f>Bawana_RLNG!T39</f>
        <v>0</v>
      </c>
      <c r="K39">
        <f>Bawana_Spot!T39</f>
        <v>70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654.1914854250474</v>
      </c>
      <c r="P39" s="36">
        <v>74.677128907000892</v>
      </c>
      <c r="Q39" s="36">
        <v>26.600000000000005</v>
      </c>
      <c r="R39" s="38">
        <v>21.199999999999996</v>
      </c>
      <c r="S39" s="38">
        <v>0</v>
      </c>
      <c r="T39" s="37">
        <f>SUMPRODUCT(LTA!J39:AN39,LTA!J$101:AN$101,LTA!J$105:AN$105)</f>
        <v>23.009999999999998</v>
      </c>
      <c r="U39" s="37">
        <f>SUMPRODUCT(LTA!J39:AN39,LTA!J$102:AN$102,LTA!J$105:AN$105)</f>
        <v>458.53029299999997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-7</v>
      </c>
      <c r="AA39" s="75">
        <f>STOA!J39</f>
        <v>1.29</v>
      </c>
      <c r="AB39" s="75">
        <f>-STOA!P39</f>
        <v>0</v>
      </c>
      <c r="AC39">
        <f t="shared" si="0"/>
        <v>11.991545866348028</v>
      </c>
      <c r="AD39">
        <f t="shared" si="1"/>
        <v>1372.9784045357324</v>
      </c>
      <c r="AE39">
        <f>'IDT-1'!F39</f>
        <v>0</v>
      </c>
      <c r="AF39" s="24"/>
      <c r="AG39">
        <f t="shared" si="2"/>
        <v>1372.9784045357324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-14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7.0711500000000003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69.607583070032291</v>
      </c>
      <c r="J40">
        <f>Bawana_RLNG!T40</f>
        <v>0</v>
      </c>
      <c r="K40">
        <f>Bawana_Spot!T40</f>
        <v>70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652.51588325976752</v>
      </c>
      <c r="P40" s="36">
        <v>74.677128907000892</v>
      </c>
      <c r="Q40" s="36">
        <v>26.600000000000005</v>
      </c>
      <c r="R40" s="38">
        <v>21.199999999999996</v>
      </c>
      <c r="S40" s="38">
        <v>0</v>
      </c>
      <c r="T40" s="37">
        <f>SUMPRODUCT(LTA!J40:AN40,LTA!J$101:AN$101,LTA!J$105:AN$105)</f>
        <v>30.87</v>
      </c>
      <c r="U40" s="37">
        <f>SUMPRODUCT(LTA!J40:AN40,LTA!J$102:AN$102,LTA!J$105:AN$105)</f>
        <v>470.54297700000001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60.92</v>
      </c>
      <c r="Z40" s="34">
        <f>IEX!P40</f>
        <v>0</v>
      </c>
      <c r="AA40" s="75">
        <f>STOA!J40</f>
        <v>1.29</v>
      </c>
      <c r="AB40" s="75">
        <f>-STOA!P40</f>
        <v>0</v>
      </c>
      <c r="AC40">
        <f t="shared" si="0"/>
        <v>12.774725561908127</v>
      </c>
      <c r="AD40">
        <f t="shared" si="1"/>
        <v>1437.3123066748929</v>
      </c>
      <c r="AE40">
        <f>'IDT-1'!F40</f>
        <v>0</v>
      </c>
      <c r="AF40" s="24"/>
      <c r="AG40">
        <f t="shared" si="2"/>
        <v>1437.3123066748929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-35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7.0711500000000003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69.607583070032291</v>
      </c>
      <c r="J41">
        <f>Bawana_RLNG!T41</f>
        <v>0</v>
      </c>
      <c r="K41">
        <f>Bawana_Spot!T41</f>
        <v>70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640.31722859999275</v>
      </c>
      <c r="P41" s="36">
        <v>74.677128907000892</v>
      </c>
      <c r="Q41" s="36">
        <v>26.600000000000005</v>
      </c>
      <c r="R41" s="38">
        <v>21.199999999999996</v>
      </c>
      <c r="S41" s="38">
        <v>0</v>
      </c>
      <c r="T41" s="37">
        <f>SUMPRODUCT(LTA!J41:AN41,LTA!J$101:AN$101,LTA!J$105:AN$105)</f>
        <v>35.75</v>
      </c>
      <c r="U41" s="37">
        <f>SUMPRODUCT(LTA!J41:AN41,LTA!J$102:AN$102,LTA!J$105:AN$105)</f>
        <v>482.050273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97.410000000000011</v>
      </c>
      <c r="AB41" s="75">
        <f>-STOA!P41</f>
        <v>0</v>
      </c>
      <c r="AC41">
        <f t="shared" si="0"/>
        <v>13.232657515039353</v>
      </c>
      <c r="AD41">
        <f t="shared" si="1"/>
        <v>1461.2430160619867</v>
      </c>
      <c r="AE41">
        <f>'IDT-1'!F41</f>
        <v>0</v>
      </c>
      <c r="AF41" s="24"/>
      <c r="AG41">
        <f t="shared" si="2"/>
        <v>1461.2430160619867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-50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7.0711500000000003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69.607583070032291</v>
      </c>
      <c r="J42">
        <f>Bawana_RLNG!T42</f>
        <v>0</v>
      </c>
      <c r="K42">
        <f>Bawana_Spot!T42</f>
        <v>70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633.98758074302839</v>
      </c>
      <c r="P42" s="36">
        <v>74.677128907000892</v>
      </c>
      <c r="Q42" s="36">
        <v>26.600000000000005</v>
      </c>
      <c r="R42" s="38">
        <v>22.699999999999996</v>
      </c>
      <c r="S42" s="38">
        <v>0</v>
      </c>
      <c r="T42" s="37">
        <f>SUMPRODUCT(LTA!J42:AN42,LTA!J$101:AN$101,LTA!J$105:AN$105)</f>
        <v>44.42</v>
      </c>
      <c r="U42" s="37">
        <f>SUMPRODUCT(LTA!J42:AN42,LTA!J$102:AN$102,LTA!J$105:AN$105)</f>
        <v>492.51763599999998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63.62</v>
      </c>
      <c r="Z42" s="34">
        <f>IEX!P42</f>
        <v>0</v>
      </c>
      <c r="AA42" s="75">
        <f>STOA!J42</f>
        <v>97.410000000000011</v>
      </c>
      <c r="AB42" s="75">
        <f>-STOA!P42</f>
        <v>0</v>
      </c>
      <c r="AC42">
        <f t="shared" si="0"/>
        <v>13.971961899489743</v>
      </c>
      <c r="AD42">
        <f t="shared" si="1"/>
        <v>1528.4314268205719</v>
      </c>
      <c r="AE42">
        <f>'IDT-1'!F42</f>
        <v>0</v>
      </c>
      <c r="AF42" s="24"/>
      <c r="AG42">
        <f t="shared" si="2"/>
        <v>1528.4314268205719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-60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7.0711500000000003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69.607583070032291</v>
      </c>
      <c r="J43">
        <f>Bawana_RLNG!T43</f>
        <v>0</v>
      </c>
      <c r="K43">
        <f>Bawana_Spot!T43</f>
        <v>70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633.98758074302839</v>
      </c>
      <c r="P43" s="36">
        <v>74.677128907000892</v>
      </c>
      <c r="Q43" s="36">
        <v>26.600000000000005</v>
      </c>
      <c r="R43" s="38">
        <v>22.699999999999996</v>
      </c>
      <c r="S43" s="38">
        <v>0</v>
      </c>
      <c r="T43" s="37">
        <f>SUMPRODUCT(LTA!J43:AN43,LTA!J$101:AN$101,LTA!J$105:AN$105)</f>
        <v>48.42</v>
      </c>
      <c r="U43" s="37">
        <f>SUMPRODUCT(LTA!J43:AN43,LTA!J$102:AN$102,LTA!J$105:AN$105)</f>
        <v>501.20972699999993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111.25</v>
      </c>
      <c r="Z43" s="34">
        <f>IEX!P43</f>
        <v>0</v>
      </c>
      <c r="AA43" s="75">
        <f>STOA!J43</f>
        <v>97.410000000000011</v>
      </c>
      <c r="AB43" s="75">
        <f>-STOA!P43</f>
        <v>0</v>
      </c>
      <c r="AC43">
        <f t="shared" si="0"/>
        <v>14.631148302937746</v>
      </c>
      <c r="AD43">
        <f t="shared" si="1"/>
        <v>1570.0943314171238</v>
      </c>
      <c r="AE43">
        <f>'IDT-1'!F43</f>
        <v>0</v>
      </c>
      <c r="AF43" s="24"/>
      <c r="AG43">
        <f t="shared" si="2"/>
        <v>1570.0943314171238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-78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7.0711500000000003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69.607583070032291</v>
      </c>
      <c r="J44">
        <f>Bawana_RLNG!T44</f>
        <v>0</v>
      </c>
      <c r="K44">
        <f>Bawana_Spot!T44</f>
        <v>70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633.98758074302839</v>
      </c>
      <c r="P44" s="36">
        <v>74.677128907000892</v>
      </c>
      <c r="Q44" s="36">
        <v>26.600000000000005</v>
      </c>
      <c r="R44" s="38">
        <v>22.699999999999996</v>
      </c>
      <c r="S44" s="38">
        <v>0</v>
      </c>
      <c r="T44" s="37">
        <f>SUMPRODUCT(LTA!J44:AN44,LTA!J$101:AN$101,LTA!J$105:AN$105)</f>
        <v>53.03</v>
      </c>
      <c r="U44" s="37">
        <f>SUMPRODUCT(LTA!J44:AN44,LTA!J$102:AN$102,LTA!J$105:AN$105)</f>
        <v>509.59722399999998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183.54</v>
      </c>
      <c r="Z44" s="34">
        <f>IEX!P44</f>
        <v>0</v>
      </c>
      <c r="AA44" s="75">
        <f>STOA!J44</f>
        <v>97.410000000000011</v>
      </c>
      <c r="AB44" s="75">
        <f>-STOA!P44</f>
        <v>0</v>
      </c>
      <c r="AC44">
        <f t="shared" si="0"/>
        <v>15.720294217632865</v>
      </c>
      <c r="AD44">
        <f t="shared" si="1"/>
        <v>1610.2926825024288</v>
      </c>
      <c r="AE44">
        <f>'IDT-1'!F44</f>
        <v>0</v>
      </c>
      <c r="AF44" s="24"/>
      <c r="AG44">
        <f t="shared" si="2"/>
        <v>1610.2926825024288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-122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7.0711500000000003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69.607583070032291</v>
      </c>
      <c r="J45">
        <f>Bawana_RLNG!T45</f>
        <v>0</v>
      </c>
      <c r="K45">
        <f>Bawana_Spot!T45</f>
        <v>40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633.91203003242356</v>
      </c>
      <c r="P45" s="36">
        <v>74.677128907000892</v>
      </c>
      <c r="Q45" s="36">
        <v>26.600000000000005</v>
      </c>
      <c r="R45" s="38">
        <v>22.699999999999996</v>
      </c>
      <c r="S45" s="38">
        <v>0</v>
      </c>
      <c r="T45" s="37">
        <f>SUMPRODUCT(LTA!J45:AN45,LTA!J$101:AN$101,LTA!J$105:AN$105)</f>
        <v>66</v>
      </c>
      <c r="U45" s="37">
        <f>SUMPRODUCT(LTA!J45:AN45,LTA!J$102:AN$102,LTA!J$105:AN$105)</f>
        <v>525.15734299999997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202.07</v>
      </c>
      <c r="Z45" s="34">
        <f>IEX!P45</f>
        <v>0</v>
      </c>
      <c r="AA45" s="75">
        <f>STOA!J45</f>
        <v>97.410000000000011</v>
      </c>
      <c r="AB45" s="75">
        <f>-STOA!P45</f>
        <v>0</v>
      </c>
      <c r="AC45">
        <f t="shared" si="0"/>
        <v>15.608829859517114</v>
      </c>
      <c r="AD45">
        <f t="shared" si="1"/>
        <v>1657.3887151499398</v>
      </c>
      <c r="AE45">
        <f>'IDT-1'!F45</f>
        <v>0</v>
      </c>
      <c r="AF45" s="24"/>
      <c r="AG45">
        <f t="shared" si="2"/>
        <v>1657.3887151499398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-92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7.0711500000000003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69.607583070032291</v>
      </c>
      <c r="J46">
        <f>Bawana_RLNG!T46</f>
        <v>0</v>
      </c>
      <c r="K46">
        <f>Bawana_Spot!T46</f>
        <v>46.372645028806112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629.54573097242348</v>
      </c>
      <c r="P46" s="36">
        <v>74.677128907000892</v>
      </c>
      <c r="Q46" s="36">
        <v>26.600000000000005</v>
      </c>
      <c r="R46" s="38">
        <v>22.699999999999996</v>
      </c>
      <c r="S46" s="38">
        <v>0</v>
      </c>
      <c r="T46" s="37">
        <f>SUMPRODUCT(LTA!J46:AN46,LTA!J$101:AN$101,LTA!J$105:AN$105)</f>
        <v>68.5</v>
      </c>
      <c r="U46" s="37">
        <f>SUMPRODUCT(LTA!J46:AN46,LTA!J$102:AN$102,LTA!J$105:AN$105)</f>
        <v>530.09459499999991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222.62</v>
      </c>
      <c r="Z46" s="34">
        <f>IEX!P46</f>
        <v>0</v>
      </c>
      <c r="AA46" s="75">
        <f>STOA!J46</f>
        <v>97.410000000000011</v>
      </c>
      <c r="AB46" s="75">
        <f>-STOA!P46</f>
        <v>0</v>
      </c>
      <c r="AC46">
        <f t="shared" si="0"/>
        <v>15.996314606053309</v>
      </c>
      <c r="AD46">
        <f t="shared" si="1"/>
        <v>1670.9948283722097</v>
      </c>
      <c r="AE46">
        <f>'IDT-1'!F46</f>
        <v>0</v>
      </c>
      <c r="AF46" s="24"/>
      <c r="AG46">
        <f t="shared" si="2"/>
        <v>1670.9948283722097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-108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7.0711500000000003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69.607583070032291</v>
      </c>
      <c r="J47">
        <f>Bawana_RLNG!T47</f>
        <v>0</v>
      </c>
      <c r="K47">
        <f>Bawana_Spot!T47</f>
        <v>42.71760013482389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629.77581599937207</v>
      </c>
      <c r="P47" s="36">
        <v>74.677128907000892</v>
      </c>
      <c r="Q47" s="36">
        <v>26.600000000000005</v>
      </c>
      <c r="R47" s="38">
        <v>22.7</v>
      </c>
      <c r="S47" s="38">
        <v>0</v>
      </c>
      <c r="T47" s="37">
        <f>SUMPRODUCT(LTA!J47:AN47,LTA!J$101:AN$101,LTA!J$105:AN$105)</f>
        <v>75.13</v>
      </c>
      <c r="U47" s="37">
        <f>SUMPRODUCT(LTA!J47:AN47,LTA!J$102:AN$102,LTA!J$105:AN$105)</f>
        <v>534.22516999999993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169.17</v>
      </c>
      <c r="Z47" s="34">
        <f>IEX!P47</f>
        <v>0</v>
      </c>
      <c r="AA47" s="75">
        <f>STOA!J47</f>
        <v>97.410000000000011</v>
      </c>
      <c r="AB47" s="75">
        <f>-STOA!P47</f>
        <v>0</v>
      </c>
      <c r="AC47">
        <f t="shared" si="0"/>
        <v>15.558126826820892</v>
      </c>
      <c r="AD47">
        <f t="shared" si="1"/>
        <v>1631.3186312844084</v>
      </c>
      <c r="AE47">
        <f>'IDT-1'!F47</f>
        <v>0</v>
      </c>
      <c r="AF47" s="24"/>
      <c r="AG47">
        <f t="shared" si="2"/>
        <v>1631.3186312844084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-102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7.0711500000000003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69.607496583471189</v>
      </c>
      <c r="J48">
        <f>Bawana_RLNG!T48</f>
        <v>0</v>
      </c>
      <c r="K48">
        <f>Bawana_Spot!T48</f>
        <v>42.71760013482389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629.54574398424893</v>
      </c>
      <c r="P48" s="36">
        <v>74.677128907000892</v>
      </c>
      <c r="Q48" s="36">
        <v>26.600000000000005</v>
      </c>
      <c r="R48" s="38">
        <v>22.7</v>
      </c>
      <c r="S48" s="38">
        <v>0</v>
      </c>
      <c r="T48" s="37">
        <f>SUMPRODUCT(LTA!J48:AN48,LTA!J$101:AN$101,LTA!J$105:AN$105)</f>
        <v>80.14</v>
      </c>
      <c r="U48" s="37">
        <f>SUMPRODUCT(LTA!J48:AN48,LTA!J$102:AN$102,LTA!J$105:AN$105)</f>
        <v>537.62681999999995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144.18</v>
      </c>
      <c r="Z48" s="34">
        <f>IEX!P48</f>
        <v>0</v>
      </c>
      <c r="AA48" s="75">
        <f>STOA!J48</f>
        <v>97.410000000000011</v>
      </c>
      <c r="AB48" s="75">
        <f>-STOA!P48</f>
        <v>0</v>
      </c>
      <c r="AC48">
        <f t="shared" si="0"/>
        <v>15.230569885459186</v>
      </c>
      <c r="AD48">
        <f t="shared" si="1"/>
        <v>1636.837679724086</v>
      </c>
      <c r="AE48">
        <f>'IDT-1'!F48</f>
        <v>0</v>
      </c>
      <c r="AF48" s="24"/>
      <c r="AG48">
        <f t="shared" si="2"/>
        <v>1636.837679724086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-80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7.0711500000000003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69.607496583471189</v>
      </c>
      <c r="J49">
        <f>Bawana_RLNG!T49</f>
        <v>0</v>
      </c>
      <c r="K49">
        <f>Bawana_Spot!T49</f>
        <v>42.487615198967276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625.17951369865216</v>
      </c>
      <c r="P49" s="36">
        <v>74.677128907000892</v>
      </c>
      <c r="Q49" s="36">
        <v>26.600000000000005</v>
      </c>
      <c r="R49" s="38">
        <v>23.699999999999996</v>
      </c>
      <c r="S49" s="38">
        <v>0</v>
      </c>
      <c r="T49" s="37">
        <f>SUMPRODUCT(LTA!J49:AN49,LTA!J$101:AN$101,LTA!J$105:AN$105)</f>
        <v>82.66</v>
      </c>
      <c r="U49" s="37">
        <f>SUMPRODUCT(LTA!J49:AN49,LTA!J$102:AN$102,LTA!J$105:AN$105)</f>
        <v>540.49392499999999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104.77</v>
      </c>
      <c r="Z49" s="34">
        <f>IEX!P49</f>
        <v>0</v>
      </c>
      <c r="AA49" s="75">
        <f>STOA!J49</f>
        <v>97.410000000000011</v>
      </c>
      <c r="AB49" s="75">
        <f>-STOA!P49</f>
        <v>0</v>
      </c>
      <c r="AC49">
        <f t="shared" si="0"/>
        <v>14.9738674636732</v>
      </c>
      <c r="AD49">
        <f t="shared" si="1"/>
        <v>1592.4752719244184</v>
      </c>
      <c r="AE49">
        <f>'IDT-1'!F49</f>
        <v>0</v>
      </c>
      <c r="AF49" s="24"/>
      <c r="AG49">
        <f t="shared" si="2"/>
        <v>1592.4752719244184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-87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7.0711500000000003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69.607496583471189</v>
      </c>
      <c r="J50">
        <f>Bawana_RLNG!T50</f>
        <v>0</v>
      </c>
      <c r="K50">
        <f>Bawana_Spot!T50</f>
        <v>42.487615198967276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625.18941061325575</v>
      </c>
      <c r="P50" s="36">
        <v>74.677128907000892</v>
      </c>
      <c r="Q50" s="36">
        <v>26.600000000000005</v>
      </c>
      <c r="R50" s="38">
        <v>23.699999999999996</v>
      </c>
      <c r="S50" s="38">
        <v>0</v>
      </c>
      <c r="T50" s="37">
        <f>SUMPRODUCT(LTA!J50:AN50,LTA!J$101:AN$101,LTA!J$105:AN$105)</f>
        <v>85.55</v>
      </c>
      <c r="U50" s="37">
        <f>SUMPRODUCT(LTA!J50:AN50,LTA!J$102:AN$102,LTA!J$105:AN$105)</f>
        <v>542.5057579999999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94.2</v>
      </c>
      <c r="Z50" s="34">
        <f>IEX!P50</f>
        <v>0</v>
      </c>
      <c r="AA50" s="75">
        <f>STOA!J50</f>
        <v>97.410000000000011</v>
      </c>
      <c r="AB50" s="75">
        <f>-STOA!P50</f>
        <v>0</v>
      </c>
      <c r="AC50">
        <f t="shared" si="0"/>
        <v>14.960222625855426</v>
      </c>
      <c r="AD50">
        <f t="shared" si="1"/>
        <v>1582.8306466768397</v>
      </c>
      <c r="AE50">
        <f>'IDT-1'!F50</f>
        <v>0</v>
      </c>
      <c r="AF50" s="24"/>
      <c r="AG50">
        <f t="shared" si="2"/>
        <v>1582.8306466768397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-91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7.0711500000000003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69.607460045245574</v>
      </c>
      <c r="J51">
        <f>Bawana_RLNG!T51</f>
        <v>0</v>
      </c>
      <c r="K51">
        <f>Bawana_Spot!T51</f>
        <v>42.487615198967276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605.99249900402276</v>
      </c>
      <c r="P51" s="36">
        <v>74.677128907000892</v>
      </c>
      <c r="Q51" s="36">
        <v>26.600000000000005</v>
      </c>
      <c r="R51" s="38">
        <v>23.699999999999996</v>
      </c>
      <c r="S51" s="38">
        <v>0</v>
      </c>
      <c r="T51" s="37">
        <f>SUMPRODUCT(LTA!J51:AN51,LTA!J$101:AN$101,LTA!J$105:AN$105)</f>
        <v>84.08</v>
      </c>
      <c r="U51" s="37">
        <f>SUMPRODUCT(LTA!J51:AN51,LTA!J$102:AN$102,LTA!J$105:AN$105)</f>
        <v>538.14305100000001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49.02</v>
      </c>
      <c r="Z51" s="34">
        <f>IEX!P51</f>
        <v>0</v>
      </c>
      <c r="AA51" s="75">
        <f>STOA!J51</f>
        <v>97.490000000000009</v>
      </c>
      <c r="AB51" s="75">
        <f>-STOA!P51</f>
        <v>0</v>
      </c>
      <c r="AC51">
        <f t="shared" si="0"/>
        <v>13.989931424996767</v>
      </c>
      <c r="AD51">
        <f t="shared" si="1"/>
        <v>1558.6712827302399</v>
      </c>
      <c r="AE51">
        <f>'IDT-1'!F51</f>
        <v>0</v>
      </c>
      <c r="AF51" s="24"/>
      <c r="AG51">
        <f t="shared" si="2"/>
        <v>1558.6712827302399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-46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7.0711500000000003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69.607460045245574</v>
      </c>
      <c r="J52">
        <f>Bawana_RLNG!T52</f>
        <v>0</v>
      </c>
      <c r="K52">
        <f>Bawana_Spot!T52</f>
        <v>42.487615198967276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605.99255072018821</v>
      </c>
      <c r="P52" s="36">
        <v>74.677128907000892</v>
      </c>
      <c r="Q52" s="36">
        <v>26.600000000000005</v>
      </c>
      <c r="R52" s="38">
        <v>23.699999999999996</v>
      </c>
      <c r="S52" s="38">
        <v>0</v>
      </c>
      <c r="T52" s="37">
        <f>SUMPRODUCT(LTA!J52:AN52,LTA!J$101:AN$101,LTA!J$105:AN$105)</f>
        <v>87.08</v>
      </c>
      <c r="U52" s="37">
        <f>SUMPRODUCT(LTA!J52:AN52,LTA!J$102:AN$102,LTA!J$105:AN$105)</f>
        <v>539.09551299999998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26.91</v>
      </c>
      <c r="Z52" s="34">
        <f>IEX!P52</f>
        <v>0</v>
      </c>
      <c r="AA52" s="75">
        <f>STOA!J52</f>
        <v>97.490000000000009</v>
      </c>
      <c r="AB52" s="75">
        <f>-STOA!P52</f>
        <v>0</v>
      </c>
      <c r="AC52">
        <f t="shared" si="0"/>
        <v>13.778110436138334</v>
      </c>
      <c r="AD52">
        <f t="shared" si="1"/>
        <v>1547.7256174352638</v>
      </c>
      <c r="AE52">
        <f>'IDT-1'!F52</f>
        <v>0</v>
      </c>
      <c r="AF52" s="24"/>
      <c r="AG52">
        <f t="shared" si="2"/>
        <v>1547.7256174352638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-39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7.0711500000000003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69.607460045245574</v>
      </c>
      <c r="J53">
        <f>Bawana_RLNG!T53</f>
        <v>0</v>
      </c>
      <c r="K53">
        <f>Bawana_Spot!T53</f>
        <v>42.487615198967276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557.9272614394165</v>
      </c>
      <c r="P53" s="36">
        <v>75.44</v>
      </c>
      <c r="Q53" s="36">
        <v>26.86</v>
      </c>
      <c r="R53" s="38">
        <v>23.699999999999996</v>
      </c>
      <c r="S53" s="38">
        <v>0</v>
      </c>
      <c r="T53" s="37">
        <f>SUMPRODUCT(LTA!J53:AN53,LTA!J$101:AN$101,LTA!J$105:AN$105)</f>
        <v>78.08</v>
      </c>
      <c r="U53" s="37">
        <f>SUMPRODUCT(LTA!J53:AN53,LTA!J$102:AN$102,LTA!J$105:AN$105)</f>
        <v>539.31905000000006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124.96</v>
      </c>
      <c r="Z53" s="34">
        <f>IEX!P53</f>
        <v>0</v>
      </c>
      <c r="AA53" s="75">
        <f>STOA!J53</f>
        <v>1.37</v>
      </c>
      <c r="AB53" s="75">
        <f>-STOA!P53</f>
        <v>0</v>
      </c>
      <c r="AC53">
        <f t="shared" si="0"/>
        <v>12.99506868289037</v>
      </c>
      <c r="AD53">
        <f t="shared" si="1"/>
        <v>1533.619778000739</v>
      </c>
      <c r="AE53">
        <f>'IDT-1'!F53</f>
        <v>0</v>
      </c>
      <c r="AF53" s="24"/>
      <c r="AG53">
        <f t="shared" si="2"/>
        <v>1533.619778000739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7.0711500000000003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69.607460045245574</v>
      </c>
      <c r="J54">
        <f>Bawana_RLNG!T54</f>
        <v>0</v>
      </c>
      <c r="K54">
        <f>Bawana_Spot!T54</f>
        <v>42.487615198967276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569.46085584318371</v>
      </c>
      <c r="P54" s="36">
        <v>75.44</v>
      </c>
      <c r="Q54" s="36">
        <v>26.86</v>
      </c>
      <c r="R54" s="38">
        <v>23.699999999999996</v>
      </c>
      <c r="S54" s="38">
        <v>0</v>
      </c>
      <c r="T54" s="37">
        <f>SUMPRODUCT(LTA!J54:AN54,LTA!J$101:AN$101,LTA!J$105:AN$105)</f>
        <v>82.08</v>
      </c>
      <c r="U54" s="37">
        <f>SUMPRODUCT(LTA!J54:AN54,LTA!J$102:AN$102,LTA!J$105:AN$105)</f>
        <v>538.79422399999999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48.06</v>
      </c>
      <c r="Z54" s="34">
        <f>IEX!P54</f>
        <v>0</v>
      </c>
      <c r="AA54" s="75">
        <f>STOA!J54</f>
        <v>1.37</v>
      </c>
      <c r="AB54" s="75">
        <f>-STOA!P54</f>
        <v>0</v>
      </c>
      <c r="AC54">
        <f t="shared" si="0"/>
        <v>12.475182337482012</v>
      </c>
      <c r="AD54">
        <f t="shared" si="1"/>
        <v>1472.2484327499144</v>
      </c>
      <c r="AE54">
        <f>'IDT-1'!F54</f>
        <v>0</v>
      </c>
      <c r="AF54" s="24"/>
      <c r="AG54">
        <f t="shared" si="2"/>
        <v>1472.2484327499144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7.0711500000000003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69.607460045245574</v>
      </c>
      <c r="J55">
        <f>Bawana_RLNG!T55</f>
        <v>0</v>
      </c>
      <c r="K55">
        <f>Bawana_Spot!T55</f>
        <v>42.487615198967276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548.35651804482188</v>
      </c>
      <c r="P55" s="36">
        <v>74.680000000000007</v>
      </c>
      <c r="Q55" s="36">
        <v>26.599999999999998</v>
      </c>
      <c r="R55" s="38">
        <v>23.699999999999996</v>
      </c>
      <c r="S55" s="38">
        <v>0</v>
      </c>
      <c r="T55" s="37">
        <f>SUMPRODUCT(LTA!J55:AN55,LTA!J$101:AN$101,LTA!J$105:AN$105)</f>
        <v>77.08</v>
      </c>
      <c r="U55" s="37">
        <f>SUMPRODUCT(LTA!J55:AN55,LTA!J$102:AN$102,LTA!J$105:AN$105)</f>
        <v>537.36665500000004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1.29</v>
      </c>
      <c r="AB55" s="75">
        <f>-STOA!P55</f>
        <v>0</v>
      </c>
      <c r="AC55">
        <f t="shared" si="0"/>
        <v>12.279941679794895</v>
      </c>
      <c r="AD55">
        <f t="shared" si="1"/>
        <v>1342.7517666092399</v>
      </c>
      <c r="AE55">
        <f>'IDT-1'!F55</f>
        <v>0</v>
      </c>
      <c r="AF55" s="24"/>
      <c r="AG55">
        <f t="shared" si="2"/>
        <v>1342.7517666092399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-53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7.0711500000000003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69.607460045245574</v>
      </c>
      <c r="J56">
        <f>Bawana_RLNG!T56</f>
        <v>0</v>
      </c>
      <c r="K56">
        <f>Bawana_Spot!T56</f>
        <v>42.487615198967276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490.64653000585082</v>
      </c>
      <c r="P56" s="36">
        <v>74.680000000000007</v>
      </c>
      <c r="Q56" s="36">
        <v>26.599999999999998</v>
      </c>
      <c r="R56" s="38">
        <v>23.699999999999996</v>
      </c>
      <c r="S56" s="38">
        <v>0</v>
      </c>
      <c r="T56" s="37">
        <f>SUMPRODUCT(LTA!J56:AN56,LTA!J$101:AN$101,LTA!J$105:AN$105)</f>
        <v>79.08</v>
      </c>
      <c r="U56" s="37">
        <f>SUMPRODUCT(LTA!J56:AN56,LTA!J$102:AN$102,LTA!J$105:AN$105)</f>
        <v>534.44123600000012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1.29</v>
      </c>
      <c r="AB56" s="75">
        <f>-STOA!P56</f>
        <v>0</v>
      </c>
      <c r="AC56">
        <f t="shared" si="0"/>
        <v>11.728106156593316</v>
      </c>
      <c r="AD56">
        <f t="shared" si="1"/>
        <v>1291.6681950934706</v>
      </c>
      <c r="AE56">
        <f>'IDT-1'!F56</f>
        <v>0</v>
      </c>
      <c r="AF56" s="24"/>
      <c r="AG56">
        <f t="shared" si="2"/>
        <v>1291.6681950934706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-46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7.0711500000000003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69.607460045245574</v>
      </c>
      <c r="J57">
        <f>Bawana_RLNG!T57</f>
        <v>0</v>
      </c>
      <c r="K57">
        <f>Bawana_Spot!T57</f>
        <v>46.002563102468379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500.19386457143094</v>
      </c>
      <c r="P57" s="36">
        <v>74.679999999999993</v>
      </c>
      <c r="Q57" s="36">
        <v>26.599999999999998</v>
      </c>
      <c r="R57" s="38">
        <v>23.699999999999996</v>
      </c>
      <c r="S57" s="38">
        <v>0</v>
      </c>
      <c r="T57" s="37">
        <f>SUMPRODUCT(LTA!J57:AN57,LTA!J$101:AN$101,LTA!J$105:AN$105)</f>
        <v>74.05</v>
      </c>
      <c r="U57" s="37">
        <f>SUMPRODUCT(LTA!J57:AN57,LTA!J$102:AN$102,LTA!J$105:AN$105)</f>
        <v>525.38790500000005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1.29</v>
      </c>
      <c r="AB57" s="75">
        <f>-STOA!P57</f>
        <v>0</v>
      </c>
      <c r="AC57">
        <f t="shared" si="0"/>
        <v>11.423038828562477</v>
      </c>
      <c r="AD57">
        <f t="shared" si="1"/>
        <v>1325.9522138905825</v>
      </c>
      <c r="AE57">
        <f>'IDT-1'!F57</f>
        <v>0</v>
      </c>
      <c r="AF57" s="24"/>
      <c r="AG57">
        <f t="shared" si="2"/>
        <v>1325.9522138905825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-11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6.16845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69.607460045245574</v>
      </c>
      <c r="J58">
        <f>Bawana_RLNG!T58</f>
        <v>0</v>
      </c>
      <c r="K58">
        <f>Bawana_Spot!T58</f>
        <v>46.002563102468379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500.19381808898584</v>
      </c>
      <c r="P58" s="36">
        <v>74.679999999999993</v>
      </c>
      <c r="Q58" s="36">
        <v>26.599999999999998</v>
      </c>
      <c r="R58" s="38">
        <v>23.699999999999996</v>
      </c>
      <c r="S58" s="38">
        <v>0</v>
      </c>
      <c r="T58" s="37">
        <f>SUMPRODUCT(LTA!J58:AN58,LTA!J$101:AN$101,LTA!J$105:AN$105)</f>
        <v>76.739999999999995</v>
      </c>
      <c r="U58" s="37">
        <f>SUMPRODUCT(LTA!J58:AN58,LTA!J$102:AN$102,LTA!J$105:AN$105)</f>
        <v>522.02468500000009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1.29</v>
      </c>
      <c r="AB58" s="75">
        <f>-STOA!P58</f>
        <v>0</v>
      </c>
      <c r="AC58">
        <f t="shared" si="0"/>
        <v>11.443685341009495</v>
      </c>
      <c r="AD58">
        <f t="shared" si="1"/>
        <v>1320.3556008956903</v>
      </c>
      <c r="AE58">
        <f>'IDT-1'!F58</f>
        <v>0</v>
      </c>
      <c r="AF58" s="24"/>
      <c r="AG58">
        <f t="shared" si="2"/>
        <v>1320.3556008956903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-15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6.16845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69.607460045245574</v>
      </c>
      <c r="J59">
        <f>Bawana_RLNG!T59</f>
        <v>0</v>
      </c>
      <c r="K59">
        <f>Bawana_Spot!T59</f>
        <v>46.002563102468379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505.05318548261783</v>
      </c>
      <c r="P59" s="36">
        <v>74.679999999999993</v>
      </c>
      <c r="Q59" s="36">
        <v>26.505513623286511</v>
      </c>
      <c r="R59" s="38">
        <v>23.699999999999996</v>
      </c>
      <c r="S59" s="38">
        <v>0</v>
      </c>
      <c r="T59" s="37">
        <f>SUMPRODUCT(LTA!J59:AN59,LTA!J$101:AN$101,LTA!J$105:AN$105)</f>
        <v>60.75</v>
      </c>
      <c r="U59" s="37">
        <f>SUMPRODUCT(LTA!J59:AN59,LTA!J$102:AN$102,LTA!J$105:AN$105)</f>
        <v>513.56169699999987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1.29</v>
      </c>
      <c r="AB59" s="75">
        <f>-STOA!P59</f>
        <v>0</v>
      </c>
      <c r="AC59">
        <f t="shared" si="0"/>
        <v>11.328897876478274</v>
      </c>
      <c r="AD59">
        <f t="shared" si="1"/>
        <v>1336.9322813771398</v>
      </c>
      <c r="AE59">
        <f>'IDT-1'!F59</f>
        <v>0</v>
      </c>
      <c r="AF59" s="24"/>
      <c r="AG59">
        <f t="shared" si="2"/>
        <v>1336.9322813771398</v>
      </c>
      <c r="AI59" s="34">
        <f>PXIL!J59</f>
        <v>0</v>
      </c>
      <c r="AJ59" s="34">
        <f>PXIL!P59</f>
        <v>0</v>
      </c>
      <c r="AK59" s="34">
        <f>RTM_IEX!J59</f>
        <v>21.15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6.16845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69.607460045245574</v>
      </c>
      <c r="J60">
        <f>Bawana_RLNG!T60</f>
        <v>0</v>
      </c>
      <c r="K60">
        <f>Bawana_Spot!T60</f>
        <v>46.002563102468379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485.82867449104219</v>
      </c>
      <c r="P60" s="36">
        <v>74.679999999999993</v>
      </c>
      <c r="Q60" s="36">
        <v>26.505513623286511</v>
      </c>
      <c r="R60" s="38">
        <v>23.699999999999996</v>
      </c>
      <c r="S60" s="38">
        <v>0</v>
      </c>
      <c r="T60" s="37">
        <f>SUMPRODUCT(LTA!J60:AN60,LTA!J$101:AN$101,LTA!J$105:AN$105)</f>
        <v>57.29</v>
      </c>
      <c r="U60" s="37">
        <f>SUMPRODUCT(LTA!J60:AN60,LTA!J$102:AN$102,LTA!J$105:AN$105)</f>
        <v>508.42034599999994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1.29</v>
      </c>
      <c r="AB60" s="75">
        <f>-STOA!P60</f>
        <v>0</v>
      </c>
      <c r="AC60">
        <f t="shared" si="0"/>
        <v>11.14354463574904</v>
      </c>
      <c r="AD60">
        <f t="shared" si="1"/>
        <v>1315.0517726262935</v>
      </c>
      <c r="AE60">
        <f>'IDT-1'!F60</f>
        <v>0</v>
      </c>
      <c r="AF60" s="24"/>
      <c r="AG60">
        <f t="shared" si="2"/>
        <v>1315.0517726262935</v>
      </c>
      <c r="AI60" s="34">
        <f>PXIL!J60</f>
        <v>0</v>
      </c>
      <c r="AJ60" s="34">
        <f>PXIL!P60</f>
        <v>0</v>
      </c>
      <c r="AK60" s="34">
        <f>RTM_IEX!J60</f>
        <v>26.91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6.16845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69.607460045245574</v>
      </c>
      <c r="J61">
        <f>Bawana_RLNG!T61</f>
        <v>0</v>
      </c>
      <c r="K61">
        <f>Bawana_Spot!T61</f>
        <v>46.002563102468379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470.82494623405938</v>
      </c>
      <c r="P61" s="36">
        <v>75.13</v>
      </c>
      <c r="Q61" s="36">
        <v>26.599999999999998</v>
      </c>
      <c r="R61" s="38">
        <v>23.699999999999996</v>
      </c>
      <c r="S61" s="38">
        <v>0</v>
      </c>
      <c r="T61" s="37">
        <f>SUMPRODUCT(LTA!J61:AN61,LTA!J$101:AN$101,LTA!J$105:AN$105)</f>
        <v>52.68</v>
      </c>
      <c r="U61" s="37">
        <f>SUMPRODUCT(LTA!J61:AN61,LTA!J$102:AN$102,LTA!J$105:AN$105)</f>
        <v>502.44428499999992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1.29</v>
      </c>
      <c r="AB61" s="75">
        <f>-STOA!P61</f>
        <v>0</v>
      </c>
      <c r="AC61">
        <f t="shared" si="0"/>
        <v>10.884780091554777</v>
      </c>
      <c r="AD61">
        <f t="shared" si="1"/>
        <v>1284.5052342902184</v>
      </c>
      <c r="AE61">
        <f>'IDT-1'!F61</f>
        <v>0</v>
      </c>
      <c r="AF61" s="24"/>
      <c r="AG61">
        <f t="shared" si="2"/>
        <v>1284.5052342902184</v>
      </c>
      <c r="AI61" s="34">
        <f>PXIL!J61</f>
        <v>0</v>
      </c>
      <c r="AJ61" s="34">
        <f>PXIL!P61</f>
        <v>0</v>
      </c>
      <c r="AK61" s="34">
        <f>RTM_IEX!J61</f>
        <v>21.15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6.16845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69.607460045245574</v>
      </c>
      <c r="J62">
        <f>Bawana_RLNG!T62</f>
        <v>0</v>
      </c>
      <c r="K62">
        <f>Bawana_Spot!T62</f>
        <v>42.487615198967276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463.27270153733065</v>
      </c>
      <c r="P62" s="36">
        <v>75.13</v>
      </c>
      <c r="Q62" s="36">
        <v>26.599999999999998</v>
      </c>
      <c r="R62" s="38">
        <v>23.699999999999996</v>
      </c>
      <c r="S62" s="38">
        <v>0</v>
      </c>
      <c r="T62" s="37">
        <f>SUMPRODUCT(LTA!J62:AN62,LTA!J$101:AN$101,LTA!J$105:AN$105)</f>
        <v>49.17</v>
      </c>
      <c r="U62" s="37">
        <f>SUMPRODUCT(LTA!J62:AN62,LTA!J$102:AN$102,LTA!J$105:AN$105)</f>
        <v>495.62154699999991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1.29</v>
      </c>
      <c r="AB62" s="75">
        <f>-STOA!P62</f>
        <v>0</v>
      </c>
      <c r="AC62">
        <f t="shared" si="0"/>
        <v>10.705020674512845</v>
      </c>
      <c r="AD62">
        <f t="shared" si="1"/>
        <v>1263.2850631070307</v>
      </c>
      <c r="AE62">
        <f>'IDT-1'!F62</f>
        <v>0</v>
      </c>
      <c r="AF62" s="24"/>
      <c r="AG62">
        <f t="shared" si="2"/>
        <v>1263.2850631070307</v>
      </c>
      <c r="AI62" s="34">
        <f>PXIL!J62</f>
        <v>0</v>
      </c>
      <c r="AJ62" s="34">
        <f>PXIL!P62</f>
        <v>0</v>
      </c>
      <c r="AK62" s="34">
        <f>RTM_IEX!J62</f>
        <v>21.15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6.16845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69.607460045245574</v>
      </c>
      <c r="J63">
        <f>Bawana_RLNG!T63</f>
        <v>0</v>
      </c>
      <c r="K63">
        <f>Bawana_Spot!T63</f>
        <v>42.888261772464496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463.28376254297245</v>
      </c>
      <c r="P63" s="36">
        <v>74.677128907000892</v>
      </c>
      <c r="Q63" s="36">
        <v>26.599999999999998</v>
      </c>
      <c r="R63" s="38">
        <v>23.699999999999996</v>
      </c>
      <c r="S63" s="38">
        <v>0</v>
      </c>
      <c r="T63" s="37">
        <f>SUMPRODUCT(LTA!J63:AN63,LTA!J$101:AN$101,LTA!J$105:AN$105)</f>
        <v>35.590000000000003</v>
      </c>
      <c r="U63" s="37">
        <f>SUMPRODUCT(LTA!J63:AN63,LTA!J$102:AN$102,LTA!J$105:AN$105)</f>
        <v>484.54144099999996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1.29</v>
      </c>
      <c r="AB63" s="75">
        <f>-STOA!P63</f>
        <v>0</v>
      </c>
      <c r="AC63">
        <f t="shared" si="0"/>
        <v>10.553978010596424</v>
      </c>
      <c r="AD63">
        <f t="shared" si="1"/>
        <v>1245.4548362570868</v>
      </c>
      <c r="AE63">
        <f>'IDT-1'!F63</f>
        <v>0</v>
      </c>
      <c r="AF63" s="24"/>
      <c r="AG63">
        <f t="shared" si="2"/>
        <v>1245.4548362570868</v>
      </c>
      <c r="AI63" s="34">
        <f>PXIL!J63</f>
        <v>0</v>
      </c>
      <c r="AJ63" s="34">
        <f>PXIL!P63</f>
        <v>0</v>
      </c>
      <c r="AK63" s="34">
        <f>RTM_IEX!J63</f>
        <v>27.87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6.16845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69.607460045245574</v>
      </c>
      <c r="J64">
        <f>Bawana_RLNG!T64</f>
        <v>0</v>
      </c>
      <c r="K64">
        <f>Bawana_Spot!T64</f>
        <v>47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467.65006160297241</v>
      </c>
      <c r="P64" s="36">
        <v>74.677128907000892</v>
      </c>
      <c r="Q64" s="36">
        <v>26.599999999999998</v>
      </c>
      <c r="R64" s="38">
        <v>23.699999999999996</v>
      </c>
      <c r="S64" s="38">
        <v>0</v>
      </c>
      <c r="T64" s="37">
        <f>SUMPRODUCT(LTA!J64:AN64,LTA!J$101:AN$101,LTA!J$105:AN$105)</f>
        <v>31.82</v>
      </c>
      <c r="U64" s="37">
        <f>SUMPRODUCT(LTA!J64:AN64,LTA!J$102:AN$102,LTA!J$105:AN$105)</f>
        <v>476.01743199999993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1.29</v>
      </c>
      <c r="AB64" s="75">
        <f>-STOA!P64</f>
        <v>0</v>
      </c>
      <c r="AC64">
        <f t="shared" si="0"/>
        <v>10.352411848211721</v>
      </c>
      <c r="AD64">
        <f t="shared" si="1"/>
        <v>1221.6604307070072</v>
      </c>
      <c r="AE64">
        <f>'IDT-1'!F64</f>
        <v>0</v>
      </c>
      <c r="AF64" s="24"/>
      <c r="AG64">
        <f t="shared" si="2"/>
        <v>1221.6604307070072</v>
      </c>
      <c r="AI64" s="34">
        <f>PXIL!J64</f>
        <v>0</v>
      </c>
      <c r="AJ64" s="34">
        <f>PXIL!P64</f>
        <v>0</v>
      </c>
      <c r="AK64" s="34">
        <f>RTM_IEX!J64</f>
        <v>7.69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6.16845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69.607460045245574</v>
      </c>
      <c r="J65">
        <f>Bawana_RLNG!T65</f>
        <v>0</v>
      </c>
      <c r="K65">
        <f>Bawana_Spot!T65</f>
        <v>53.597320133993307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509.91397088734459</v>
      </c>
      <c r="P65" s="36">
        <v>74.677128907000892</v>
      </c>
      <c r="Q65" s="36">
        <v>26.599999999999998</v>
      </c>
      <c r="R65" s="38">
        <v>23.699999999999996</v>
      </c>
      <c r="S65" s="38">
        <v>0</v>
      </c>
      <c r="T65" s="37">
        <f>SUMPRODUCT(LTA!J65:AN65,LTA!J$101:AN$101,LTA!J$105:AN$105)</f>
        <v>28.92</v>
      </c>
      <c r="U65" s="37">
        <f>SUMPRODUCT(LTA!J65:AN65,LTA!J$102:AN$102,LTA!J$105:AN$105)</f>
        <v>466.29629999999992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1.29</v>
      </c>
      <c r="AB65" s="75">
        <f>-STOA!P65</f>
        <v>0</v>
      </c>
      <c r="AC65">
        <f t="shared" si="0"/>
        <v>10.761655821023773</v>
      </c>
      <c r="AD65">
        <f t="shared" si="1"/>
        <v>1229.8012841525604</v>
      </c>
      <c r="AE65">
        <f>'IDT-1'!F65</f>
        <v>0</v>
      </c>
      <c r="AF65" s="24"/>
      <c r="AG65">
        <f t="shared" si="2"/>
        <v>1229.8012841525604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6.16845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69.607460045245574</v>
      </c>
      <c r="J66">
        <f>Bawana_RLNG!T66</f>
        <v>0</v>
      </c>
      <c r="K66">
        <f>Bawana_Spot!T66</f>
        <v>53.597320133993307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552.44200276279332</v>
      </c>
      <c r="P66" s="36">
        <v>74.677128907000892</v>
      </c>
      <c r="Q66" s="36">
        <v>26.599999999999998</v>
      </c>
      <c r="R66" s="38">
        <v>23.699999999999996</v>
      </c>
      <c r="S66" s="38">
        <v>0</v>
      </c>
      <c r="T66" s="37">
        <f>SUMPRODUCT(LTA!J66:AN66,LTA!J$101:AN$101,LTA!J$105:AN$105)</f>
        <v>25.990000000000002</v>
      </c>
      <c r="U66" s="37">
        <f>SUMPRODUCT(LTA!J66:AN66,LTA!J$102:AN$102,LTA!J$105:AN$105)</f>
        <v>455.92343299999993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1.29</v>
      </c>
      <c r="AB66" s="75">
        <f>-STOA!P66</f>
        <v>0</v>
      </c>
      <c r="AC66">
        <f t="shared" si="0"/>
        <v>11.379878145872661</v>
      </c>
      <c r="AD66">
        <f t="shared" si="1"/>
        <v>1214.4082267031604</v>
      </c>
      <c r="AE66">
        <f>'IDT-1'!F66</f>
        <v>0</v>
      </c>
      <c r="AF66" s="24"/>
      <c r="AG66">
        <f t="shared" si="2"/>
        <v>1214.4082267031604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-64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6.16845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69.607460045245574</v>
      </c>
      <c r="J67">
        <f>Bawana_RLNG!T67</f>
        <v>0</v>
      </c>
      <c r="K67">
        <f>Bawana_Spot!T67</f>
        <v>40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578.31082376664119</v>
      </c>
      <c r="P67" s="36">
        <v>74.677128907000892</v>
      </c>
      <c r="Q67" s="36">
        <v>26.600000000000005</v>
      </c>
      <c r="R67" s="38">
        <v>23.1173937549318</v>
      </c>
      <c r="S67" s="38">
        <v>0</v>
      </c>
      <c r="T67" s="37">
        <f>SUMPRODUCT(LTA!J67:AN67,LTA!J$101:AN$101,LTA!J$105:AN$105)</f>
        <v>28.17</v>
      </c>
      <c r="U67" s="37">
        <f>SUMPRODUCT(LTA!J67:AN67,LTA!J$102:AN$102,LTA!J$105:AN$105)</f>
        <v>444.73494599999992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1.37</v>
      </c>
      <c r="AB67" s="75">
        <f>-STOA!P67</f>
        <v>0</v>
      </c>
      <c r="AC67">
        <f t="shared" si="0"/>
        <v>11.386123254471086</v>
      </c>
      <c r="AD67">
        <f t="shared" si="1"/>
        <v>1219.1623892193481</v>
      </c>
      <c r="AE67">
        <f>'IDT-1'!F67</f>
        <v>0</v>
      </c>
      <c r="AF67" s="24"/>
      <c r="AG67">
        <f t="shared" si="2"/>
        <v>1219.1623892193481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-62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6.16845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69.607460045245574</v>
      </c>
      <c r="J68">
        <f>Bawana_RLNG!T68</f>
        <v>0</v>
      </c>
      <c r="K68">
        <f>Bawana_Spot!T68</f>
        <v>70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647.97309866263481</v>
      </c>
      <c r="P68" s="36">
        <v>74.677128907000892</v>
      </c>
      <c r="Q68" s="36">
        <v>26.600000000000005</v>
      </c>
      <c r="R68" s="38">
        <v>19.59</v>
      </c>
      <c r="S68" s="38">
        <v>0</v>
      </c>
      <c r="T68" s="37">
        <f>SUMPRODUCT(LTA!J68:AN68,LTA!J$101:AN$101,LTA!J$105:AN$105)</f>
        <v>23.04</v>
      </c>
      <c r="U68" s="37">
        <f>SUMPRODUCT(LTA!J68:AN68,LTA!J$102:AN$102,LTA!J$105:AN$105)</f>
        <v>434.77690499999994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-105</v>
      </c>
      <c r="AA68" s="75">
        <f>STOA!J68</f>
        <v>1.37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12.727667014197353</v>
      </c>
      <c r="AD68">
        <f t="shared" ref="AD68:AD98" si="4">SUM(B68:AB68,AI68:AT68)-AC68</f>
        <v>1220.8676856006837</v>
      </c>
      <c r="AE68">
        <f>'IDT-1'!F68</f>
        <v>0</v>
      </c>
      <c r="AF68" s="24"/>
      <c r="AG68">
        <f t="shared" ref="AG68:AG98" si="5">SUM(AD68:AF68)</f>
        <v>1220.8676856006837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-35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6.16845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69.607583070032291</v>
      </c>
      <c r="J69">
        <f>Bawana_RLNG!T69</f>
        <v>0</v>
      </c>
      <c r="K69">
        <f>Bawana_Spot!T69</f>
        <v>70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647.6999636766634</v>
      </c>
      <c r="P69" s="36">
        <v>74.677128907000892</v>
      </c>
      <c r="Q69" s="36">
        <v>26.600000000000005</v>
      </c>
      <c r="R69" s="38">
        <v>14.91</v>
      </c>
      <c r="S69" s="38">
        <v>0</v>
      </c>
      <c r="T69" s="37">
        <f>SUMPRODUCT(LTA!J69:AN69,LTA!J$101:AN$101,LTA!J$105:AN$105)</f>
        <v>17.96</v>
      </c>
      <c r="U69" s="37">
        <f>SUMPRODUCT(LTA!J69:AN69,LTA!J$102:AN$102,LTA!J$105:AN$105)</f>
        <v>424.59398899999997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-76</v>
      </c>
      <c r="AA69" s="75">
        <f>STOA!J69</f>
        <v>1.37</v>
      </c>
      <c r="AB69" s="75">
        <f>-STOA!P69</f>
        <v>0</v>
      </c>
      <c r="AC69">
        <f t="shared" si="3"/>
        <v>12.100410702179392</v>
      </c>
      <c r="AD69">
        <f t="shared" si="4"/>
        <v>1255.2790139515168</v>
      </c>
      <c r="AE69">
        <f>'IDT-1'!F69</f>
        <v>-23.065000000000001</v>
      </c>
      <c r="AF69" s="24"/>
      <c r="AG69">
        <f t="shared" si="5"/>
        <v>1232.2140139515168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6.16845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69.607583070032291</v>
      </c>
      <c r="J70">
        <f>Bawana_RLNG!T70</f>
        <v>0</v>
      </c>
      <c r="K70">
        <f>Bawana_Spot!T70</f>
        <v>70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654.96029798764459</v>
      </c>
      <c r="P70" s="36">
        <v>74.677128907000892</v>
      </c>
      <c r="Q70" s="36">
        <v>26.600000000000005</v>
      </c>
      <c r="R70" s="38">
        <v>11.35</v>
      </c>
      <c r="S70" s="38">
        <v>0</v>
      </c>
      <c r="T70" s="37">
        <f>SUMPRODUCT(LTA!J70:AN70,LTA!J$101:AN$101,LTA!J$105:AN$105)</f>
        <v>16.920000000000002</v>
      </c>
      <c r="U70" s="37">
        <f>SUMPRODUCT(LTA!J70:AN70,LTA!J$102:AN$102,LTA!J$105:AN$105)</f>
        <v>415.50897199999997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-68</v>
      </c>
      <c r="AA70" s="75">
        <f>STOA!J70</f>
        <v>1.37</v>
      </c>
      <c r="AB70" s="75">
        <f>-STOA!P70</f>
        <v>0</v>
      </c>
      <c r="AC70">
        <f t="shared" si="3"/>
        <v>12.06338568304141</v>
      </c>
      <c r="AD70">
        <f t="shared" si="4"/>
        <v>1246.8913562816363</v>
      </c>
      <c r="AE70">
        <f>'IDT-1'!F70</f>
        <v>-23.178999999999998</v>
      </c>
      <c r="AF70" s="24"/>
      <c r="AG70">
        <f t="shared" si="5"/>
        <v>1223.7123562816362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6.16845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69.607583070032291</v>
      </c>
      <c r="J71">
        <f>Bawana_RLNG!T71</f>
        <v>0</v>
      </c>
      <c r="K71">
        <f>Bawana_Spot!T71</f>
        <v>70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672.68022786831409</v>
      </c>
      <c r="P71" s="36">
        <v>74.677128907000892</v>
      </c>
      <c r="Q71" s="36">
        <v>26.600000000000005</v>
      </c>
      <c r="R71" s="38">
        <v>6.6899999999999995</v>
      </c>
      <c r="S71" s="38">
        <v>0</v>
      </c>
      <c r="T71" s="37">
        <f>SUMPRODUCT(LTA!J71:AN71,LTA!J$101:AN$101,LTA!J$105:AN$105)</f>
        <v>11.33</v>
      </c>
      <c r="U71" s="37">
        <f>SUMPRODUCT(LTA!J71:AN71,LTA!J$102:AN$102,LTA!J$105:AN$105)</f>
        <v>410.96978899999999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-58</v>
      </c>
      <c r="AA71" s="75">
        <f>STOA!J71</f>
        <v>1.29</v>
      </c>
      <c r="AB71" s="75">
        <f>-STOA!P71</f>
        <v>0</v>
      </c>
      <c r="AC71">
        <f t="shared" si="3"/>
        <v>12.188985849537705</v>
      </c>
      <c r="AD71">
        <f t="shared" si="4"/>
        <v>1237.6165029958097</v>
      </c>
      <c r="AE71">
        <f>'IDT-1'!F71</f>
        <v>-12</v>
      </c>
      <c r="AF71" s="24"/>
      <c r="AG71">
        <f t="shared" si="5"/>
        <v>1225.6165029958097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-42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6.16845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69.607583070032291</v>
      </c>
      <c r="J72">
        <f>Bawana_RLNG!T72</f>
        <v>0</v>
      </c>
      <c r="K72">
        <f>Bawana_Spot!T72</f>
        <v>70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688.87726020126854</v>
      </c>
      <c r="P72" s="36">
        <v>74.677128907000892</v>
      </c>
      <c r="Q72" s="36">
        <v>26.600000000000005</v>
      </c>
      <c r="R72" s="38">
        <v>2.247454751131222</v>
      </c>
      <c r="S72" s="38">
        <v>0</v>
      </c>
      <c r="T72" s="37">
        <f>SUMPRODUCT(LTA!J72:AN72,LTA!J$101:AN$101,LTA!J$105:AN$105)</f>
        <v>3.85</v>
      </c>
      <c r="U72" s="37">
        <f>SUMPRODUCT(LTA!J72:AN72,LTA!J$102:AN$102,LTA!J$105:AN$105)</f>
        <v>404.96951300000001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-68</v>
      </c>
      <c r="AA72" s="75">
        <f>STOA!J72</f>
        <v>1.29</v>
      </c>
      <c r="AB72" s="75">
        <f>-STOA!P72</f>
        <v>0</v>
      </c>
      <c r="AC72">
        <f t="shared" si="3"/>
        <v>12.064364172220468</v>
      </c>
      <c r="AD72">
        <f t="shared" si="4"/>
        <v>1249.0153357572126</v>
      </c>
      <c r="AE72">
        <f>'IDT-1'!F72</f>
        <v>-13.738</v>
      </c>
      <c r="AF72" s="24"/>
      <c r="AG72">
        <f t="shared" si="5"/>
        <v>1235.2773357572125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-19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6.16845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69.607583070032291</v>
      </c>
      <c r="J73">
        <f>Bawana_RLNG!T73</f>
        <v>0</v>
      </c>
      <c r="K73">
        <f>Bawana_Spot!T73</f>
        <v>70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711.00959614529711</v>
      </c>
      <c r="P73" s="36">
        <v>74.677128907000892</v>
      </c>
      <c r="Q73" s="36">
        <v>26.600000000000005</v>
      </c>
      <c r="R73" s="38">
        <v>0.27</v>
      </c>
      <c r="S73" s="38">
        <v>0</v>
      </c>
      <c r="T73" s="37">
        <f>SUMPRODUCT(LTA!J73:AN73,LTA!J$101:AN$101,LTA!J$105:AN$105)</f>
        <v>1.48</v>
      </c>
      <c r="U73" s="37">
        <f>SUMPRODUCT(LTA!J73:AN73,LTA!J$102:AN$102,LTA!J$105:AN$105)</f>
        <v>399.98720299999997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-84</v>
      </c>
      <c r="AA73" s="75">
        <f>STOA!J73</f>
        <v>1.29</v>
      </c>
      <c r="AB73" s="75">
        <f>-STOA!P73</f>
        <v>0</v>
      </c>
      <c r="AC73">
        <f t="shared" si="3"/>
        <v>12.315915451563921</v>
      </c>
      <c r="AD73">
        <f t="shared" si="4"/>
        <v>1244.5663556707661</v>
      </c>
      <c r="AE73">
        <f>'IDT-1'!F73</f>
        <v>0</v>
      </c>
      <c r="AF73" s="24"/>
      <c r="AG73">
        <f t="shared" si="5"/>
        <v>1244.5663556707661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6.16845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69.607583070032291</v>
      </c>
      <c r="J74">
        <f>Bawana_RLNG!T74</f>
        <v>0</v>
      </c>
      <c r="K74">
        <f>Bawana_Spot!T74</f>
        <v>70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716.12637243127472</v>
      </c>
      <c r="P74" s="36">
        <v>74.677128907000892</v>
      </c>
      <c r="Q74" s="36">
        <v>26.600000000000005</v>
      </c>
      <c r="R74" s="38">
        <v>0</v>
      </c>
      <c r="S74" s="38">
        <v>0</v>
      </c>
      <c r="T74" s="37">
        <f>SUMPRODUCT(LTA!J74:AN74,LTA!J$101:AN$101,LTA!J$105:AN$105)</f>
        <v>0.21</v>
      </c>
      <c r="U74" s="37">
        <f>SUMPRODUCT(LTA!J74:AN74,LTA!J$102:AN$102,LTA!J$105:AN$105)</f>
        <v>396.61218099999996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-68</v>
      </c>
      <c r="AA74" s="75">
        <f>STOA!J74</f>
        <v>1.29</v>
      </c>
      <c r="AB74" s="75">
        <f>-STOA!P74</f>
        <v>0</v>
      </c>
      <c r="AC74">
        <f t="shared" si="3"/>
        <v>12.13124471761857</v>
      </c>
      <c r="AD74">
        <f t="shared" si="4"/>
        <v>1266.9527806906892</v>
      </c>
      <c r="AE74">
        <f>'IDT-1'!F74</f>
        <v>-10.58</v>
      </c>
      <c r="AF74" s="24"/>
      <c r="AG74">
        <f t="shared" si="5"/>
        <v>1256.3727806906893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-14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6.16845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69.607583070032291</v>
      </c>
      <c r="J75">
        <f>Bawana_RLNG!T75</f>
        <v>0</v>
      </c>
      <c r="K75">
        <f>Bawana_Spot!T75</f>
        <v>70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713.29030520244874</v>
      </c>
      <c r="P75" s="36">
        <v>74.677128907000892</v>
      </c>
      <c r="Q75" s="36">
        <v>26.600000000000005</v>
      </c>
      <c r="R75" s="38">
        <v>0</v>
      </c>
      <c r="S75" s="38">
        <v>0</v>
      </c>
      <c r="T75" s="37">
        <f>SUMPRODUCT(LTA!J75:AN75,LTA!J$101:AN$101,LTA!J$105:AN$105)</f>
        <v>0.06</v>
      </c>
      <c r="U75" s="37">
        <f>SUMPRODUCT(LTA!J75:AN75,LTA!J$102:AN$102,LTA!J$105:AN$105)</f>
        <v>395.58999999999992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-35</v>
      </c>
      <c r="AA75" s="75">
        <f>STOA!J75</f>
        <v>1.29</v>
      </c>
      <c r="AB75" s="75">
        <f>-STOA!P75</f>
        <v>0</v>
      </c>
      <c r="AC75">
        <f t="shared" si="3"/>
        <v>12.079879099297562</v>
      </c>
      <c r="AD75">
        <f t="shared" si="4"/>
        <v>1265.0849080801841</v>
      </c>
      <c r="AE75">
        <f>'IDT-1'!F75</f>
        <v>0</v>
      </c>
      <c r="AF75" s="24"/>
      <c r="AG75">
        <f t="shared" si="5"/>
        <v>1265.0849080801841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-45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6.16845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69.607583070032291</v>
      </c>
      <c r="J76">
        <f>Bawana_RLNG!T76</f>
        <v>0</v>
      </c>
      <c r="K76">
        <f>Bawana_Spot!T76</f>
        <v>70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713.29030520244874</v>
      </c>
      <c r="P76" s="36">
        <v>74.677128907000892</v>
      </c>
      <c r="Q76" s="36">
        <v>26.600000000000005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395.53999999999991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-18</v>
      </c>
      <c r="AA76" s="75">
        <f>STOA!J76</f>
        <v>1.29</v>
      </c>
      <c r="AB76" s="75">
        <f>-STOA!P76</f>
        <v>0</v>
      </c>
      <c r="AC76">
        <f t="shared" si="3"/>
        <v>11.807878052101113</v>
      </c>
      <c r="AD76">
        <f t="shared" si="4"/>
        <v>1297.2469091273806</v>
      </c>
      <c r="AE76">
        <f>'IDT-1'!F76</f>
        <v>0</v>
      </c>
      <c r="AF76" s="24"/>
      <c r="AG76">
        <f t="shared" si="5"/>
        <v>1297.2469091273806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-30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6.16845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69.607583070032291</v>
      </c>
      <c r="J77">
        <f>Bawana_RLNG!T77</f>
        <v>0</v>
      </c>
      <c r="K77">
        <f>Bawana_Spot!T77</f>
        <v>70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713.29030520244874</v>
      </c>
      <c r="P77" s="36">
        <v>74.677128907000892</v>
      </c>
      <c r="Q77" s="36">
        <v>26.600000000000005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395.28999999999991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1.49</v>
      </c>
      <c r="Z77" s="34">
        <f>IEX!P77</f>
        <v>0</v>
      </c>
      <c r="AA77" s="75">
        <f>STOA!J77</f>
        <v>1.29</v>
      </c>
      <c r="AB77" s="75">
        <f>-STOA!P77</f>
        <v>0</v>
      </c>
      <c r="AC77">
        <f t="shared" si="3"/>
        <v>11.835236367550889</v>
      </c>
      <c r="AD77">
        <f t="shared" si="4"/>
        <v>1296.459550811931</v>
      </c>
      <c r="AE77">
        <f>'IDT-1'!F77</f>
        <v>0</v>
      </c>
      <c r="AF77" s="24"/>
      <c r="AG77">
        <f t="shared" si="5"/>
        <v>1296.459550811931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-50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6.16845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69.607583070032291</v>
      </c>
      <c r="J78">
        <f>Bawana_RLNG!T78</f>
        <v>0</v>
      </c>
      <c r="K78">
        <f>Bawana_Spot!T78</f>
        <v>70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699.76050002361387</v>
      </c>
      <c r="P78" s="36">
        <v>74.677128907000892</v>
      </c>
      <c r="Q78" s="36">
        <v>26.600000000000005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395.26999999999992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-9</v>
      </c>
      <c r="AA78" s="75">
        <f>STOA!J78</f>
        <v>1.29</v>
      </c>
      <c r="AB78" s="75">
        <f>-STOA!P78</f>
        <v>0</v>
      </c>
      <c r="AC78">
        <f t="shared" si="3"/>
        <v>11.70043084632379</v>
      </c>
      <c r="AD78">
        <f t="shared" si="4"/>
        <v>1282.5545511543232</v>
      </c>
      <c r="AE78">
        <f>'IDT-1'!F78</f>
        <v>0</v>
      </c>
      <c r="AF78" s="24"/>
      <c r="AG78">
        <f t="shared" si="5"/>
        <v>1282.5545511543232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-40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6.16845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69.607583070032291</v>
      </c>
      <c r="J79">
        <f>Bawana_RLNG!T79</f>
        <v>0</v>
      </c>
      <c r="K79">
        <f>Bawana_Spot!T79</f>
        <v>70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673.24914587748287</v>
      </c>
      <c r="P79" s="36">
        <v>74.677128907000892</v>
      </c>
      <c r="Q79" s="36">
        <v>26.600000000000005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395.01999999999992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</v>
      </c>
      <c r="AA79" s="75">
        <f>STOA!J79</f>
        <v>1.29</v>
      </c>
      <c r="AB79" s="75">
        <f>-STOA!P79</f>
        <v>0</v>
      </c>
      <c r="AC79">
        <f t="shared" si="3"/>
        <v>11.340096947898063</v>
      </c>
      <c r="AD79">
        <f t="shared" si="4"/>
        <v>1272.153530906618</v>
      </c>
      <c r="AE79">
        <f>'IDT-1'!F79</f>
        <v>0</v>
      </c>
      <c r="AF79" s="24"/>
      <c r="AG79">
        <f t="shared" si="5"/>
        <v>1272.153530906618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-30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6.16845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69.607583070032291</v>
      </c>
      <c r="J80">
        <f>Bawana_RLNG!T80</f>
        <v>0</v>
      </c>
      <c r="K80">
        <f>Bawana_Spot!T80</f>
        <v>70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660.69562014826317</v>
      </c>
      <c r="P80" s="36">
        <v>74.677128907000892</v>
      </c>
      <c r="Q80" s="36">
        <v>26.600000000000005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394.61999999999995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12.46</v>
      </c>
      <c r="Z80" s="34">
        <f>IEX!P80</f>
        <v>0</v>
      </c>
      <c r="AA80" s="75">
        <f>STOA!J80</f>
        <v>1.29</v>
      </c>
      <c r="AB80" s="75">
        <f>-STOA!P80</f>
        <v>0</v>
      </c>
      <c r="AC80">
        <f t="shared" si="3"/>
        <v>11.310537858597952</v>
      </c>
      <c r="AD80">
        <f t="shared" si="4"/>
        <v>1274.6895642666984</v>
      </c>
      <c r="AE80">
        <f>'IDT-1'!F80</f>
        <v>0</v>
      </c>
      <c r="AF80" s="24"/>
      <c r="AG80">
        <f t="shared" si="5"/>
        <v>1274.6895642666984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-30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6.16845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69.607583070032291</v>
      </c>
      <c r="J81">
        <f>Bawana_RLNG!T81</f>
        <v>0</v>
      </c>
      <c r="K81">
        <f>Bawana_Spot!T81</f>
        <v>70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655.9361934922656</v>
      </c>
      <c r="P81" s="36">
        <v>74.677128907000892</v>
      </c>
      <c r="Q81" s="36">
        <v>26.600000000000005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394.60999999999996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7.81</v>
      </c>
      <c r="Z81" s="34">
        <f>IEX!P81</f>
        <v>0</v>
      </c>
      <c r="AA81" s="75">
        <f>STOA!J81</f>
        <v>1.29</v>
      </c>
      <c r="AB81" s="75">
        <f>-STOA!P81</f>
        <v>0</v>
      </c>
      <c r="AC81">
        <f t="shared" si="3"/>
        <v>11.570260983683134</v>
      </c>
      <c r="AD81">
        <f t="shared" si="4"/>
        <v>1225.0104144856157</v>
      </c>
      <c r="AE81">
        <f>'IDT-1'!F81</f>
        <v>0</v>
      </c>
      <c r="AF81" s="24"/>
      <c r="AG81">
        <f t="shared" si="5"/>
        <v>1225.0104144856157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-70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6.16845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69.607583070032291</v>
      </c>
      <c r="J82">
        <f>Bawana_RLNG!T82</f>
        <v>0</v>
      </c>
      <c r="K82">
        <f>Bawana_Spot!T82</f>
        <v>70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650.90938668962565</v>
      </c>
      <c r="P82" s="36">
        <v>74.677128907000892</v>
      </c>
      <c r="Q82" s="36">
        <v>26.600000000000005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394.30999999999995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</v>
      </c>
      <c r="AA82" s="75">
        <f>STOA!J82</f>
        <v>1.29</v>
      </c>
      <c r="AB82" s="75">
        <f>-STOA!P82</f>
        <v>0</v>
      </c>
      <c r="AC82">
        <f t="shared" si="3"/>
        <v>11.383671387016955</v>
      </c>
      <c r="AD82">
        <f t="shared" si="4"/>
        <v>1221.0601972796419</v>
      </c>
      <c r="AE82">
        <f>'IDT-1'!F82</f>
        <v>0</v>
      </c>
      <c r="AF82" s="24"/>
      <c r="AG82">
        <f t="shared" si="5"/>
        <v>1221.0601972796419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-60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6.16845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69.607583070032291</v>
      </c>
      <c r="J83">
        <f>Bawana_RLNG!T83</f>
        <v>0</v>
      </c>
      <c r="K83">
        <f>Bawana_Spot!T83</f>
        <v>70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643.74710119370172</v>
      </c>
      <c r="P83" s="36">
        <v>74.677128907000892</v>
      </c>
      <c r="Q83" s="36">
        <v>26.600000000000005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393.82999999999993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-31</v>
      </c>
      <c r="AA83" s="75">
        <f>STOA!J83</f>
        <v>1.37</v>
      </c>
      <c r="AB83" s="75">
        <f>-STOA!P83</f>
        <v>0</v>
      </c>
      <c r="AC83">
        <f t="shared" si="3"/>
        <v>11.743706075095648</v>
      </c>
      <c r="AD83">
        <f t="shared" si="4"/>
        <v>1163.1378770956392</v>
      </c>
      <c r="AE83">
        <f>'IDT-1'!F83</f>
        <v>0</v>
      </c>
      <c r="AF83" s="24"/>
      <c r="AG83">
        <f t="shared" si="5"/>
        <v>1163.1378770956392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-80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6.16845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69.607583070032291</v>
      </c>
      <c r="J84">
        <f>Bawana_RLNG!T84</f>
        <v>0</v>
      </c>
      <c r="K84">
        <f>Bawana_Spot!T84</f>
        <v>70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639.02745535261488</v>
      </c>
      <c r="P84" s="36">
        <v>74.677128907000892</v>
      </c>
      <c r="Q84" s="36">
        <v>26.600000000000005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393.57999999999993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1.37</v>
      </c>
      <c r="AB84" s="75">
        <f>-STOA!P84</f>
        <v>0</v>
      </c>
      <c r="AC84">
        <f t="shared" si="3"/>
        <v>11.820557258178967</v>
      </c>
      <c r="AD84">
        <f t="shared" si="4"/>
        <v>1144.0913800714691</v>
      </c>
      <c r="AE84">
        <f>'IDT-1'!F84</f>
        <v>11.442</v>
      </c>
      <c r="AF84" s="24"/>
      <c r="AG84">
        <f t="shared" si="5"/>
        <v>1155.5333800714691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-125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6.16845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69.609999999999985</v>
      </c>
      <c r="J85">
        <f>Bawana_RLNG!T85</f>
        <v>0</v>
      </c>
      <c r="K85">
        <f>Bawana_Spot!T85</f>
        <v>70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639.02745535261488</v>
      </c>
      <c r="P85" s="36">
        <v>74.677128907000892</v>
      </c>
      <c r="Q85" s="36">
        <v>26.600000000000005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393.04999999999995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-68</v>
      </c>
      <c r="AA85" s="75">
        <f>STOA!J85</f>
        <v>1.37</v>
      </c>
      <c r="AB85" s="75">
        <f>-STOA!P85</f>
        <v>0</v>
      </c>
      <c r="AC85">
        <f t="shared" si="3"/>
        <v>11.672115879067579</v>
      </c>
      <c r="AD85">
        <f t="shared" si="4"/>
        <v>1160.7122383805479</v>
      </c>
      <c r="AE85">
        <f>'IDT-1'!F85</f>
        <v>-23.085000000000001</v>
      </c>
      <c r="AF85" s="24"/>
      <c r="AG85">
        <f t="shared" si="5"/>
        <v>1137.6272383805479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6.16845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69.609999999999985</v>
      </c>
      <c r="J86">
        <f>Bawana_RLNG!T86</f>
        <v>0</v>
      </c>
      <c r="K86">
        <f>Bawana_Spot!T86</f>
        <v>70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639.02745535261488</v>
      </c>
      <c r="P86" s="36">
        <v>74.677128907000892</v>
      </c>
      <c r="Q86" s="36">
        <v>26.600000000000005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392.4799999999999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-68</v>
      </c>
      <c r="AA86" s="75">
        <f>STOA!J86</f>
        <v>1.37</v>
      </c>
      <c r="AB86" s="75">
        <f>-STOA!P86</f>
        <v>0</v>
      </c>
      <c r="AC86">
        <f t="shared" si="3"/>
        <v>11.667327879067582</v>
      </c>
      <c r="AD86">
        <f t="shared" si="4"/>
        <v>1160.1470263805479</v>
      </c>
      <c r="AE86">
        <f>'IDT-1'!F86</f>
        <v>-42.265000000000001</v>
      </c>
      <c r="AF86" s="24"/>
      <c r="AG86">
        <f t="shared" si="5"/>
        <v>1117.8820263805478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6.16845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69.609999999999985</v>
      </c>
      <c r="J87">
        <f>Bawana_RLNG!T87</f>
        <v>0</v>
      </c>
      <c r="K87">
        <f>Bawana_Spot!T87</f>
        <v>70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639.04999288430622</v>
      </c>
      <c r="P87" s="36">
        <v>74.677128907000892</v>
      </c>
      <c r="Q87" s="36">
        <v>26.600000000000005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390.31999999999994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-48</v>
      </c>
      <c r="AA87" s="75">
        <f>STOA!J87</f>
        <v>1.29</v>
      </c>
      <c r="AB87" s="75">
        <f>-STOA!P87</f>
        <v>0</v>
      </c>
      <c r="AC87">
        <f t="shared" si="3"/>
        <v>11.775768560207123</v>
      </c>
      <c r="AD87">
        <f t="shared" si="4"/>
        <v>1142.8211232310998</v>
      </c>
      <c r="AE87">
        <f>'IDT-1'!F87</f>
        <v>-79.481999999999999</v>
      </c>
      <c r="AF87" s="24"/>
      <c r="AG87">
        <f t="shared" si="5"/>
        <v>1063.3391232310998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-75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5.4161999999999999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69.609999999999985</v>
      </c>
      <c r="J88">
        <f>Bawana_RLNG!T88</f>
        <v>0</v>
      </c>
      <c r="K88">
        <f>Bawana_Spot!T88</f>
        <v>70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639.03987226954621</v>
      </c>
      <c r="P88" s="36">
        <v>74.677128907000892</v>
      </c>
      <c r="Q88" s="36">
        <v>26.600000000000005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390.31999999999994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-48</v>
      </c>
      <c r="AA88" s="75">
        <f>STOA!J88</f>
        <v>1.29</v>
      </c>
      <c r="AB88" s="75">
        <f>-STOA!P88</f>
        <v>0</v>
      </c>
      <c r="AC88">
        <f t="shared" si="3"/>
        <v>11.811720435667585</v>
      </c>
      <c r="AD88">
        <f t="shared" si="4"/>
        <v>1137.0228007408793</v>
      </c>
      <c r="AE88">
        <f>'IDT-1'!F88</f>
        <v>-71.031999999999996</v>
      </c>
      <c r="AF88" s="24"/>
      <c r="AG88">
        <f t="shared" si="5"/>
        <v>1065.9908007408794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-80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5.4161999999999999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69.609999999999985</v>
      </c>
      <c r="J89">
        <f>Bawana_RLNG!T89</f>
        <v>0</v>
      </c>
      <c r="K89">
        <f>Bawana_Spot!T89</f>
        <v>70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635.55654728144623</v>
      </c>
      <c r="P89" s="36">
        <v>74.677128907000892</v>
      </c>
      <c r="Q89" s="36">
        <v>26.600000000000005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395.97999999999996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-44</v>
      </c>
      <c r="AA89" s="75">
        <f>STOA!J89</f>
        <v>1.29</v>
      </c>
      <c r="AB89" s="75">
        <f>-STOA!P89</f>
        <v>0</v>
      </c>
      <c r="AC89">
        <f t="shared" si="3"/>
        <v>11.948600713915992</v>
      </c>
      <c r="AD89">
        <f t="shared" si="4"/>
        <v>1125.062595474531</v>
      </c>
      <c r="AE89">
        <f>'IDT-1'!F89</f>
        <v>-67.569000000000003</v>
      </c>
      <c r="AF89" s="24"/>
      <c r="AG89">
        <f t="shared" si="5"/>
        <v>1057.493595474531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-98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5.4161999999999999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69.609999999999985</v>
      </c>
      <c r="J90">
        <f>Bawana_RLNG!T90</f>
        <v>0</v>
      </c>
      <c r="K90">
        <f>Bawana_Spot!T90</f>
        <v>40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568.87231421884894</v>
      </c>
      <c r="P90" s="36">
        <v>74.677128907000892</v>
      </c>
      <c r="Q90" s="36">
        <v>26.600000000000005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365.45999999999992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1.29</v>
      </c>
      <c r="AB90" s="75">
        <f>-STOA!P90</f>
        <v>0</v>
      </c>
      <c r="AC90">
        <f t="shared" si="3"/>
        <v>10.473469585395499</v>
      </c>
      <c r="AD90">
        <f t="shared" si="4"/>
        <v>1047.3334935404541</v>
      </c>
      <c r="AE90">
        <f>'IDT-1'!F90</f>
        <v>0</v>
      </c>
      <c r="AF90" s="24"/>
      <c r="AG90">
        <f t="shared" si="5"/>
        <v>1047.3334935404541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-94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5.4161999999999999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69.609999999999985</v>
      </c>
      <c r="J91">
        <f>Bawana_RLNG!T91</f>
        <v>0</v>
      </c>
      <c r="K91">
        <f>Bawana_Spot!T91</f>
        <v>40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525.43090258735447</v>
      </c>
      <c r="P91" s="36">
        <v>74.670000000000016</v>
      </c>
      <c r="Q91" s="36">
        <v>26.593468110082171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365.45999999999992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1.29</v>
      </c>
      <c r="AB91" s="75">
        <f>-STOA!P91</f>
        <v>0</v>
      </c>
      <c r="AC91">
        <f t="shared" si="3"/>
        <v>10.074562346097274</v>
      </c>
      <c r="AD91">
        <f t="shared" si="4"/>
        <v>1008.2773283513393</v>
      </c>
      <c r="AE91">
        <f>'IDT-1'!F91</f>
        <v>0</v>
      </c>
      <c r="AF91" s="24"/>
      <c r="AG91">
        <f t="shared" si="5"/>
        <v>1008.2773283513393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-90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5.4161999999999999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69.609999999999985</v>
      </c>
      <c r="J92">
        <f>Bawana_RLNG!T92</f>
        <v>0</v>
      </c>
      <c r="K92">
        <f>Bawana_Spot!T92</f>
        <v>40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459.15196975289012</v>
      </c>
      <c r="P92" s="36">
        <v>74.670000000000016</v>
      </c>
      <c r="Q92" s="36">
        <v>26.593468110082171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395.97999999999996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1.29</v>
      </c>
      <c r="AB92" s="75">
        <f>-STOA!P92</f>
        <v>0</v>
      </c>
      <c r="AC92">
        <f t="shared" si="3"/>
        <v>9.5878218403402116</v>
      </c>
      <c r="AD92">
        <f t="shared" si="4"/>
        <v>995.00513602263209</v>
      </c>
      <c r="AE92">
        <f>'IDT-1'!F92</f>
        <v>0</v>
      </c>
      <c r="AF92" s="24"/>
      <c r="AG92">
        <f t="shared" si="5"/>
        <v>995.00513602263209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-68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5.4161999999999999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69.609999999999985</v>
      </c>
      <c r="J93">
        <f>Bawana_RLNG!T93</f>
        <v>0</v>
      </c>
      <c r="K93">
        <f>Bawana_Spot!T93</f>
        <v>40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457.57264760733494</v>
      </c>
      <c r="P93" s="36">
        <v>74.670000000000016</v>
      </c>
      <c r="Q93" s="36">
        <v>26.593468110082171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387.49999999999994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1.29</v>
      </c>
      <c r="AB93" s="75">
        <f>-STOA!P93</f>
        <v>0</v>
      </c>
      <c r="AC93">
        <f t="shared" si="3"/>
        <v>9.5287370074922162</v>
      </c>
      <c r="AD93">
        <f t="shared" si="4"/>
        <v>982.00489870992476</v>
      </c>
      <c r="AE93">
        <f>'IDT-1'!F93</f>
        <v>0</v>
      </c>
      <c r="AF93" s="24"/>
      <c r="AG93">
        <f t="shared" si="5"/>
        <v>982.00489870992476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-71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5.4161999999999999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69.609999999999985</v>
      </c>
      <c r="J94">
        <f>Bawana_RLNG!T94</f>
        <v>0</v>
      </c>
      <c r="K94">
        <f>Bawana_Spot!T94</f>
        <v>40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450.41036211141102</v>
      </c>
      <c r="P94" s="36">
        <v>74.670000000000016</v>
      </c>
      <c r="Q94" s="36">
        <v>9.6100000000000012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379.01999999999992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1.29</v>
      </c>
      <c r="AB94" s="75">
        <f>-STOA!P94</f>
        <v>0</v>
      </c>
      <c r="AC94">
        <f t="shared" si="3"/>
        <v>9.1784402576777637</v>
      </c>
      <c r="AD94">
        <f t="shared" si="4"/>
        <v>958.72944185373308</v>
      </c>
      <c r="AE94">
        <f>'IDT-1'!F94</f>
        <v>0</v>
      </c>
      <c r="AF94" s="24"/>
      <c r="AG94">
        <f t="shared" si="5"/>
        <v>958.72944185373308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-62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5.4161999999999999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69.609999999999985</v>
      </c>
      <c r="J95">
        <f>Bawana_RLNG!T95</f>
        <v>0</v>
      </c>
      <c r="K95">
        <f>Bawana_Spot!T95</f>
        <v>40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443.0716956885492</v>
      </c>
      <c r="P95" s="36">
        <v>48.06</v>
      </c>
      <c r="Q95" s="36">
        <v>9.6100000000000012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370.49999999999989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-8</v>
      </c>
      <c r="AA95" s="75">
        <f>STOA!J95</f>
        <v>1.29</v>
      </c>
      <c r="AB95" s="75">
        <f>-STOA!P95</f>
        <v>0</v>
      </c>
      <c r="AC95">
        <f t="shared" si="3"/>
        <v>8.7962899865510558</v>
      </c>
      <c r="AD95">
        <f t="shared" si="4"/>
        <v>919.64292570199791</v>
      </c>
      <c r="AE95">
        <f>'IDT-1'!F95</f>
        <v>0</v>
      </c>
      <c r="AF95" s="24"/>
      <c r="AG95">
        <f t="shared" si="5"/>
        <v>919.64292570199791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-51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4.5135000000000005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69.609999999999985</v>
      </c>
      <c r="J96">
        <f>Bawana_RLNG!T96</f>
        <v>0</v>
      </c>
      <c r="K96">
        <f>Bawana_Spot!T96</f>
        <v>40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443.07164780424461</v>
      </c>
      <c r="P96" s="36">
        <v>48.06</v>
      </c>
      <c r="Q96" s="36">
        <v>9.6100000000000012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350.71999999999991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-42</v>
      </c>
      <c r="AA96" s="75">
        <f>STOA!J96</f>
        <v>1.29</v>
      </c>
      <c r="AB96" s="75">
        <f>-STOA!P96</f>
        <v>0</v>
      </c>
      <c r="AC96">
        <f t="shared" si="3"/>
        <v>8.7242087970215678</v>
      </c>
      <c r="AD96">
        <f t="shared" si="4"/>
        <v>887.03225900722293</v>
      </c>
      <c r="AE96">
        <f>'IDT-1'!F96</f>
        <v>0</v>
      </c>
      <c r="AF96" s="24"/>
      <c r="AG96">
        <f t="shared" si="5"/>
        <v>887.03225900722293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-29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4.5135000000000005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69.609999999999985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443.0716964793981</v>
      </c>
      <c r="P97" s="36">
        <v>48.06</v>
      </c>
      <c r="Q97" s="36">
        <v>9.6100000000000012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350.71999999999991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-78</v>
      </c>
      <c r="AA97" s="75">
        <f>STOA!J97</f>
        <v>1.29</v>
      </c>
      <c r="AB97" s="75">
        <f>-STOA!P97</f>
        <v>0</v>
      </c>
      <c r="AC97">
        <f t="shared" si="3"/>
        <v>8.6846997262639736</v>
      </c>
      <c r="AD97">
        <f t="shared" si="4"/>
        <v>812.07181675313404</v>
      </c>
      <c r="AE97">
        <f>'IDT-1'!F97</f>
        <v>0</v>
      </c>
      <c r="AF97" s="24"/>
      <c r="AG97">
        <f t="shared" si="5"/>
        <v>812.07181675313404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-28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4.5135000000000005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69.609999999999985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443.08178734673595</v>
      </c>
      <c r="P98" s="36">
        <v>48.06</v>
      </c>
      <c r="Q98" s="36">
        <v>9.6100000000000012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350.71999999999991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-108</v>
      </c>
      <c r="AA98" s="75">
        <f>STOA!J98</f>
        <v>1.29</v>
      </c>
      <c r="AB98" s="75">
        <f>-STOA!P98</f>
        <v>0</v>
      </c>
      <c r="AC98">
        <f t="shared" si="3"/>
        <v>8.9389192212962829</v>
      </c>
      <c r="AD98">
        <f t="shared" si="4"/>
        <v>781.82768812543952</v>
      </c>
      <c r="AE98">
        <f>'IDT-1'!F98</f>
        <v>0</v>
      </c>
      <c r="AF98" s="24"/>
      <c r="AG98">
        <f t="shared" si="5"/>
        <v>781.82768812543952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-28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0.15838623749999997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1.6706054885413049</v>
      </c>
      <c r="J99">
        <f t="shared" si="6"/>
        <v>0</v>
      </c>
      <c r="K99">
        <f t="shared" si="6"/>
        <v>1.2633230249104881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13.45151460356891</v>
      </c>
      <c r="P99" s="36">
        <f t="shared" si="6"/>
        <v>1.4863280698402757</v>
      </c>
      <c r="Q99" s="36">
        <f t="shared" si="6"/>
        <v>0.51954413031572899</v>
      </c>
      <c r="R99" s="38">
        <f>SUM(R3:R98)/4000</f>
        <v>0.21484876749186485</v>
      </c>
      <c r="S99" s="38">
        <f t="shared" si="6"/>
        <v>0</v>
      </c>
      <c r="T99" s="37">
        <f t="shared" si="6"/>
        <v>0.46599499999999994</v>
      </c>
      <c r="U99" s="37">
        <f t="shared" si="6"/>
        <v>9.4513395795000026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0.40676249999999997</v>
      </c>
      <c r="Z99" s="34">
        <f t="shared" si="6"/>
        <v>-2.2014999999999998</v>
      </c>
      <c r="AA99" s="75">
        <f t="shared" si="6"/>
        <v>0.31979999999999936</v>
      </c>
      <c r="AB99" s="75">
        <f t="shared" si="6"/>
        <v>0</v>
      </c>
      <c r="AC99">
        <f t="shared" si="6"/>
        <v>0.27604564737853404</v>
      </c>
      <c r="AD99">
        <f t="shared" si="6"/>
        <v>25.769982344290032</v>
      </c>
      <c r="AE99">
        <f t="shared" si="6"/>
        <v>-0.15407299999999999</v>
      </c>
      <c r="AG99">
        <f t="shared" si="6"/>
        <v>25.615909344290031</v>
      </c>
      <c r="AI99">
        <f t="shared" si="6"/>
        <v>0</v>
      </c>
      <c r="AJ99">
        <f t="shared" si="6"/>
        <v>0</v>
      </c>
      <c r="AK99">
        <f t="shared" si="6"/>
        <v>3.1480000000000001E-2</v>
      </c>
      <c r="AL99">
        <f t="shared" si="6"/>
        <v>-1.18875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45319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1.1907000000000001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18.999999999999996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108.13000000000001</v>
      </c>
      <c r="AB3" s="75">
        <f>-STOA!Q3</f>
        <v>0</v>
      </c>
      <c r="AC3">
        <f>SUMIF(B3:AB3,"&gt;0")*$AC$2-SUMIF(B3:AB3,"&lt;0")*($AC$2/(1-$AC$2))+SUMIF(AI3:AR3,"&gt;0")*$AC$2-SUMIF(AI3:AR3,"&lt;0")*($AC$2/(1-$AC$2))</f>
        <v>1.1627731861718436</v>
      </c>
      <c r="AD3">
        <f>SUM(B3:AB3,AI3:AR3)-AC3</f>
        <v>117.13812681382817</v>
      </c>
      <c r="AE3">
        <f>'IDT-1'!E3</f>
        <v>0</v>
      </c>
      <c r="AF3" s="24"/>
      <c r="AG3">
        <f>SUM(AD3:AF3)</f>
        <v>117.13812681382817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1.1907000000000001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108.13000000000001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1.1881866593465107</v>
      </c>
      <c r="AD4">
        <f t="shared" ref="AD4:AD67" si="1">SUM(B4:AB4,AI4:AR4)-AC4</f>
        <v>114.1127133406535</v>
      </c>
      <c r="AE4">
        <f>'IDT-1'!E4</f>
        <v>0</v>
      </c>
      <c r="AF4" s="24"/>
      <c r="AG4">
        <f t="shared" ref="AG4:AG67" si="2">SUM(AD4:AF4)</f>
        <v>114.1127133406535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-13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1.1907000000000001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18.999999999999996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108.13000000000001</v>
      </c>
      <c r="AB5" s="75">
        <f>-STOA!Q5</f>
        <v>0</v>
      </c>
      <c r="AC5">
        <f t="shared" si="0"/>
        <v>1.2051289747962888</v>
      </c>
      <c r="AD5">
        <f t="shared" si="1"/>
        <v>112.09577102520372</v>
      </c>
      <c r="AE5">
        <f>'IDT-1'!E5</f>
        <v>0</v>
      </c>
      <c r="AF5" s="24"/>
      <c r="AG5">
        <f t="shared" si="2"/>
        <v>112.09577102520372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-15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1.1907000000000001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18.999999999999996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108.13000000000001</v>
      </c>
      <c r="AB6" s="75">
        <f>-STOA!Q6</f>
        <v>0</v>
      </c>
      <c r="AC6">
        <f t="shared" si="0"/>
        <v>1.2220712902460671</v>
      </c>
      <c r="AD6">
        <f t="shared" si="1"/>
        <v>110.07882870975395</v>
      </c>
      <c r="AE6">
        <f>'IDT-1'!E6</f>
        <v>0</v>
      </c>
      <c r="AF6" s="24"/>
      <c r="AG6">
        <f t="shared" si="2"/>
        <v>110.07882870975395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-17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1.1907000000000001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18.999999999999996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108.13000000000001</v>
      </c>
      <c r="AB7" s="75">
        <f>-STOA!Q7</f>
        <v>0</v>
      </c>
      <c r="AC7">
        <f t="shared" si="0"/>
        <v>1.2390136056958452</v>
      </c>
      <c r="AD7">
        <f t="shared" si="1"/>
        <v>108.06188639430417</v>
      </c>
      <c r="AE7">
        <f>'IDT-1'!E7</f>
        <v>0</v>
      </c>
      <c r="AF7" s="24"/>
      <c r="AG7">
        <f t="shared" si="2"/>
        <v>108.06188639430417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-19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1.1907000000000001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18.999999999999996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108.13000000000001</v>
      </c>
      <c r="AB8" s="75">
        <f>-STOA!Q8</f>
        <v>0</v>
      </c>
      <c r="AC8">
        <f t="shared" si="0"/>
        <v>1.2644270788705123</v>
      </c>
      <c r="AD8">
        <f t="shared" si="1"/>
        <v>105.0364729211295</v>
      </c>
      <c r="AE8">
        <f>'IDT-1'!E8</f>
        <v>0</v>
      </c>
      <c r="AF8" s="24"/>
      <c r="AG8">
        <f t="shared" si="2"/>
        <v>105.0364729211295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-22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1.1907000000000001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18.999999999999996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108.13000000000001</v>
      </c>
      <c r="AB9" s="75">
        <f>-STOA!Q9</f>
        <v>0</v>
      </c>
      <c r="AC9">
        <f t="shared" si="0"/>
        <v>1.2644270788705123</v>
      </c>
      <c r="AD9">
        <f t="shared" si="1"/>
        <v>105.0364729211295</v>
      </c>
      <c r="AE9">
        <f>'IDT-1'!E9</f>
        <v>0</v>
      </c>
      <c r="AF9" s="24"/>
      <c r="AG9">
        <f t="shared" si="2"/>
        <v>105.0364729211295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-22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1.1907000000000001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18.999999999999996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108.13000000000001</v>
      </c>
      <c r="AB10" s="75">
        <f>-STOA!Q10</f>
        <v>0</v>
      </c>
      <c r="AC10">
        <f t="shared" si="0"/>
        <v>1.2813693943202904</v>
      </c>
      <c r="AD10">
        <f t="shared" si="1"/>
        <v>103.01953060567972</v>
      </c>
      <c r="AE10">
        <f>'IDT-1'!E10</f>
        <v>0</v>
      </c>
      <c r="AF10" s="24"/>
      <c r="AG10">
        <f t="shared" si="2"/>
        <v>103.01953060567972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-24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1.1907000000000001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18.999999999999996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108.13000000000001</v>
      </c>
      <c r="AB11" s="75">
        <f>-STOA!Q11</f>
        <v>0</v>
      </c>
      <c r="AC11">
        <f t="shared" si="0"/>
        <v>1.2813693943202904</v>
      </c>
      <c r="AD11">
        <f t="shared" si="1"/>
        <v>103.01953060567972</v>
      </c>
      <c r="AE11">
        <f>'IDT-1'!E11</f>
        <v>0</v>
      </c>
      <c r="AF11" s="24"/>
      <c r="AG11">
        <f t="shared" si="2"/>
        <v>103.01953060567972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-24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1.1421000000000001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18.999999999999996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108.13000000000001</v>
      </c>
      <c r="AB12" s="75">
        <f>-STOA!Q12</f>
        <v>0</v>
      </c>
      <c r="AC12">
        <f t="shared" si="0"/>
        <v>1.2894323120451796</v>
      </c>
      <c r="AD12">
        <f t="shared" si="1"/>
        <v>101.96286768795481</v>
      </c>
      <c r="AE12">
        <f>'IDT-1'!E12</f>
        <v>0</v>
      </c>
      <c r="AF12" s="24"/>
      <c r="AG12">
        <f t="shared" si="2"/>
        <v>101.96286768795481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-25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1.1421000000000001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18.999999999999996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108.13000000000001</v>
      </c>
      <c r="AB13" s="75">
        <f>-STOA!Q13</f>
        <v>0</v>
      </c>
      <c r="AC13">
        <f t="shared" si="0"/>
        <v>1.2979034697700687</v>
      </c>
      <c r="AD13">
        <f t="shared" si="1"/>
        <v>100.95439653022993</v>
      </c>
      <c r="AE13">
        <f>'IDT-1'!E13</f>
        <v>0</v>
      </c>
      <c r="AF13" s="24"/>
      <c r="AG13">
        <f t="shared" si="2"/>
        <v>100.95439653022993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-26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1.1421000000000001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18.999999999999996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108.13000000000001</v>
      </c>
      <c r="AB14" s="75">
        <f>-STOA!Q14</f>
        <v>0</v>
      </c>
      <c r="AC14">
        <f t="shared" si="0"/>
        <v>1.2979034697700687</v>
      </c>
      <c r="AD14">
        <f t="shared" si="1"/>
        <v>100.95439653022993</v>
      </c>
      <c r="AE14">
        <f>'IDT-1'!E14</f>
        <v>0</v>
      </c>
      <c r="AF14" s="24"/>
      <c r="AG14">
        <f t="shared" si="2"/>
        <v>100.95439653022993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-26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1.1421000000000001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18.999999999999996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108.13000000000001</v>
      </c>
      <c r="AB15" s="75">
        <f>-STOA!Q15</f>
        <v>0</v>
      </c>
      <c r="AC15">
        <f t="shared" si="0"/>
        <v>1.2979034697700687</v>
      </c>
      <c r="AD15">
        <f t="shared" si="1"/>
        <v>100.95439653022993</v>
      </c>
      <c r="AE15">
        <f>'IDT-1'!E15</f>
        <v>0</v>
      </c>
      <c r="AF15" s="24"/>
      <c r="AG15">
        <f t="shared" si="2"/>
        <v>100.95439653022993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-26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1.1421000000000001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18.999999999999996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108.13000000000001</v>
      </c>
      <c r="AB16" s="75">
        <f>-STOA!Q16</f>
        <v>0</v>
      </c>
      <c r="AC16">
        <f t="shared" si="0"/>
        <v>1.3063746274949577</v>
      </c>
      <c r="AD16">
        <f t="shared" si="1"/>
        <v>99.94592537250503</v>
      </c>
      <c r="AE16">
        <f>'IDT-1'!E16</f>
        <v>0</v>
      </c>
      <c r="AF16" s="24"/>
      <c r="AG16">
        <f t="shared" si="2"/>
        <v>99.94592537250503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-27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1.1421000000000001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18.999999999999996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108.13000000000001</v>
      </c>
      <c r="AB17" s="75">
        <f>-STOA!Q17</f>
        <v>0</v>
      </c>
      <c r="AC17">
        <f t="shared" si="0"/>
        <v>1.3063746274949577</v>
      </c>
      <c r="AD17">
        <f t="shared" si="1"/>
        <v>99.94592537250503</v>
      </c>
      <c r="AE17">
        <f>'IDT-1'!E17</f>
        <v>0</v>
      </c>
      <c r="AF17" s="24"/>
      <c r="AG17">
        <f t="shared" si="2"/>
        <v>99.94592537250503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-27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1.1421000000000001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18.999999999999996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108.13000000000001</v>
      </c>
      <c r="AB18" s="75">
        <f>-STOA!Q18</f>
        <v>0</v>
      </c>
      <c r="AC18">
        <f t="shared" si="0"/>
        <v>1.3063746274949577</v>
      </c>
      <c r="AD18">
        <f t="shared" si="1"/>
        <v>99.94592537250503</v>
      </c>
      <c r="AE18">
        <f>'IDT-1'!E18</f>
        <v>0</v>
      </c>
      <c r="AF18" s="24"/>
      <c r="AG18">
        <f t="shared" si="2"/>
        <v>99.94592537250503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-27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1.1421000000000001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18.999999999999996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108.13000000000001</v>
      </c>
      <c r="AB19" s="75">
        <f>-STOA!Q19</f>
        <v>0</v>
      </c>
      <c r="AC19">
        <f t="shared" si="0"/>
        <v>1.3063746274949577</v>
      </c>
      <c r="AD19">
        <f t="shared" si="1"/>
        <v>99.94592537250503</v>
      </c>
      <c r="AE19">
        <f>'IDT-1'!E19</f>
        <v>0</v>
      </c>
      <c r="AF19" s="24"/>
      <c r="AG19">
        <f t="shared" si="2"/>
        <v>99.94592537250503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-27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1.1421000000000001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18.999999999999996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108.13000000000001</v>
      </c>
      <c r="AB20" s="75">
        <f>-STOA!Q20</f>
        <v>0</v>
      </c>
      <c r="AC20">
        <f t="shared" si="0"/>
        <v>1.3063746274949577</v>
      </c>
      <c r="AD20">
        <f t="shared" si="1"/>
        <v>99.94592537250503</v>
      </c>
      <c r="AE20">
        <f>'IDT-1'!E20</f>
        <v>0</v>
      </c>
      <c r="AF20" s="24"/>
      <c r="AG20">
        <f t="shared" si="2"/>
        <v>99.94592537250503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-27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1.1421000000000001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18.999999999999996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108.13000000000001</v>
      </c>
      <c r="AB21" s="75">
        <f>-STOA!Q21</f>
        <v>0</v>
      </c>
      <c r="AC21">
        <f t="shared" si="0"/>
        <v>1.3063746274949577</v>
      </c>
      <c r="AD21">
        <f t="shared" si="1"/>
        <v>99.94592537250503</v>
      </c>
      <c r="AE21">
        <f>'IDT-1'!E21</f>
        <v>0</v>
      </c>
      <c r="AF21" s="24"/>
      <c r="AG21">
        <f t="shared" si="2"/>
        <v>99.94592537250503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-27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1.1421000000000001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18.999999999999996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108.13000000000001</v>
      </c>
      <c r="AB22" s="75">
        <f>-STOA!Q22</f>
        <v>0</v>
      </c>
      <c r="AC22">
        <f t="shared" si="0"/>
        <v>1.3063746274949577</v>
      </c>
      <c r="AD22">
        <f t="shared" si="1"/>
        <v>99.94592537250503</v>
      </c>
      <c r="AE22">
        <f>'IDT-1'!E22</f>
        <v>0</v>
      </c>
      <c r="AF22" s="24"/>
      <c r="AG22">
        <f t="shared" si="2"/>
        <v>99.94592537250503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-27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1.1421000000000001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108.13000000000001</v>
      </c>
      <c r="AB23" s="75">
        <f>-STOA!Q23</f>
        <v>0</v>
      </c>
      <c r="AC23">
        <f t="shared" si="0"/>
        <v>1.2979034697700687</v>
      </c>
      <c r="AD23">
        <f t="shared" si="1"/>
        <v>100.95439653022993</v>
      </c>
      <c r="AE23">
        <f>'IDT-1'!E23</f>
        <v>0</v>
      </c>
      <c r="AF23" s="24"/>
      <c r="AG23">
        <f t="shared" si="2"/>
        <v>100.95439653022993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-26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1.1421000000000001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108.13000000000001</v>
      </c>
      <c r="AB24" s="75">
        <f>-STOA!Q24</f>
        <v>0</v>
      </c>
      <c r="AC24">
        <f t="shared" si="0"/>
        <v>1.2894323120451796</v>
      </c>
      <c r="AD24">
        <f t="shared" si="1"/>
        <v>101.96286768795481</v>
      </c>
      <c r="AE24">
        <f>'IDT-1'!E24</f>
        <v>0</v>
      </c>
      <c r="AF24" s="24"/>
      <c r="AG24">
        <f t="shared" si="2"/>
        <v>101.96286768795481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-25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1.1421000000000001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108.13000000000001</v>
      </c>
      <c r="AB25" s="75">
        <f>-STOA!Q25</f>
        <v>0</v>
      </c>
      <c r="AC25">
        <f t="shared" si="0"/>
        <v>1.2894323120451796</v>
      </c>
      <c r="AD25">
        <f t="shared" si="1"/>
        <v>101.96286768795481</v>
      </c>
      <c r="AE25">
        <f>'IDT-1'!E25</f>
        <v>0</v>
      </c>
      <c r="AF25" s="24"/>
      <c r="AG25">
        <f t="shared" si="2"/>
        <v>101.96286768795481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-25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1.1421000000000001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108.13000000000001</v>
      </c>
      <c r="AB26" s="75">
        <f>-STOA!Q26</f>
        <v>0</v>
      </c>
      <c r="AC26">
        <f t="shared" si="0"/>
        <v>1.2724899965954013</v>
      </c>
      <c r="AD26">
        <f t="shared" si="1"/>
        <v>103.97981000340459</v>
      </c>
      <c r="AE26">
        <f>'IDT-1'!E26</f>
        <v>0</v>
      </c>
      <c r="AF26" s="24"/>
      <c r="AG26">
        <f t="shared" si="2"/>
        <v>103.97981000340459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-23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1.1421000000000001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108.13000000000001</v>
      </c>
      <c r="AB27" s="75">
        <f>-STOA!Q27</f>
        <v>0</v>
      </c>
      <c r="AC27">
        <f t="shared" si="0"/>
        <v>1.2386053656958451</v>
      </c>
      <c r="AD27">
        <f t="shared" si="1"/>
        <v>108.01369463430414</v>
      </c>
      <c r="AE27">
        <f>'IDT-1'!E27</f>
        <v>0</v>
      </c>
      <c r="AF27" s="24"/>
      <c r="AG27">
        <f t="shared" si="2"/>
        <v>108.01369463430414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-19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1.1421000000000001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108.13000000000001</v>
      </c>
      <c r="AB28" s="75">
        <f>-STOA!Q28</f>
        <v>0</v>
      </c>
      <c r="AC28">
        <f t="shared" si="0"/>
        <v>1.2047207347962887</v>
      </c>
      <c r="AD28">
        <f t="shared" si="1"/>
        <v>112.04757926520371</v>
      </c>
      <c r="AE28">
        <f>'IDT-1'!E28</f>
        <v>0</v>
      </c>
      <c r="AF28" s="24"/>
      <c r="AG28">
        <f t="shared" si="2"/>
        <v>112.04757926520371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-15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1.1421000000000001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18.999306721155953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108.13000000000001</v>
      </c>
      <c r="AB29" s="75">
        <f>-STOA!Q29</f>
        <v>0</v>
      </c>
      <c r="AC29">
        <f t="shared" si="0"/>
        <v>1.1708302803544426</v>
      </c>
      <c r="AD29">
        <f t="shared" si="1"/>
        <v>116.08077644080151</v>
      </c>
      <c r="AE29">
        <f>'IDT-1'!E29</f>
        <v>0</v>
      </c>
      <c r="AF29" s="24"/>
      <c r="AG29">
        <f t="shared" si="2"/>
        <v>116.08077644080151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-11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1.1421000000000001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18.999331127226643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108.13000000000001</v>
      </c>
      <c r="AB30" s="75">
        <f>-STOA!Q30</f>
        <v>0</v>
      </c>
      <c r="AC30">
        <f t="shared" si="0"/>
        <v>1.1708304853654365</v>
      </c>
      <c r="AD30">
        <f t="shared" si="1"/>
        <v>116.08080064186122</v>
      </c>
      <c r="AE30">
        <f>'IDT-1'!E30</f>
        <v>0</v>
      </c>
      <c r="AF30" s="24"/>
      <c r="AG30">
        <f t="shared" si="2"/>
        <v>116.08080064186122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-11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1.1421000000000001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18.999331127226643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108.13000000000001</v>
      </c>
      <c r="AB31" s="75">
        <f>-STOA!Q31</f>
        <v>0</v>
      </c>
      <c r="AC31">
        <f t="shared" si="0"/>
        <v>1.0776477503916568</v>
      </c>
      <c r="AD31">
        <f t="shared" si="1"/>
        <v>127.173983376835</v>
      </c>
      <c r="AE31">
        <f>'IDT-1'!E31</f>
        <v>0</v>
      </c>
      <c r="AF31" s="24"/>
      <c r="AG31">
        <f t="shared" si="2"/>
        <v>127.173983376835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1.1421000000000001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18.999331127226643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108.13000000000001</v>
      </c>
      <c r="AB32" s="75">
        <f>-STOA!Q32</f>
        <v>0</v>
      </c>
      <c r="AC32">
        <f t="shared" si="0"/>
        <v>1.0776477503916568</v>
      </c>
      <c r="AD32">
        <f t="shared" si="1"/>
        <v>127.173983376835</v>
      </c>
      <c r="AE32">
        <f>'IDT-1'!E32</f>
        <v>0</v>
      </c>
      <c r="AF32" s="24"/>
      <c r="AG32">
        <f t="shared" si="2"/>
        <v>127.173983376835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1.1421000000000001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22.999201416617478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108.13000000000001</v>
      </c>
      <c r="AB33" s="75">
        <f>-STOA!Q33</f>
        <v>0</v>
      </c>
      <c r="AC33">
        <f t="shared" si="0"/>
        <v>1.1112466608225398</v>
      </c>
      <c r="AD33">
        <f t="shared" si="1"/>
        <v>131.14025475579496</v>
      </c>
      <c r="AE33">
        <f>'IDT-1'!E33</f>
        <v>0</v>
      </c>
      <c r="AF33" s="24"/>
      <c r="AG33">
        <f t="shared" si="2"/>
        <v>131.14025475579496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1.1421000000000001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22.999201416617478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108.13000000000001</v>
      </c>
      <c r="AB34" s="75">
        <f>-STOA!Q34</f>
        <v>0</v>
      </c>
      <c r="AC34">
        <f t="shared" si="0"/>
        <v>1.1112466608225398</v>
      </c>
      <c r="AD34">
        <f t="shared" si="1"/>
        <v>131.14025475579496</v>
      </c>
      <c r="AE34">
        <f>'IDT-1'!E34</f>
        <v>0</v>
      </c>
      <c r="AF34" s="24"/>
      <c r="AG34">
        <f t="shared" si="2"/>
        <v>131.14025475579496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1.1421000000000001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22.999201416617478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108.13000000000001</v>
      </c>
      <c r="AB35" s="75">
        <f>-STOA!Q35</f>
        <v>0</v>
      </c>
      <c r="AC35">
        <f t="shared" si="0"/>
        <v>1.1112466608225398</v>
      </c>
      <c r="AD35">
        <f t="shared" si="1"/>
        <v>131.14025475579496</v>
      </c>
      <c r="AE35">
        <f>'IDT-1'!E35</f>
        <v>0</v>
      </c>
      <c r="AF35" s="24"/>
      <c r="AG35">
        <f t="shared" si="2"/>
        <v>131.14025475579496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1.1421000000000001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22.999201416617478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108.13000000000001</v>
      </c>
      <c r="AB36" s="75">
        <f>-STOA!Q36</f>
        <v>0</v>
      </c>
      <c r="AC36">
        <f t="shared" si="0"/>
        <v>1.1112466608225398</v>
      </c>
      <c r="AD36">
        <f t="shared" si="1"/>
        <v>131.14025475579496</v>
      </c>
      <c r="AE36">
        <f>'IDT-1'!E36</f>
        <v>0</v>
      </c>
      <c r="AF36" s="24"/>
      <c r="AG36">
        <f t="shared" si="2"/>
        <v>131.14025475579496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1.1421000000000001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22.999201416617478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108.13000000000001</v>
      </c>
      <c r="AB37" s="75">
        <f>-STOA!Q37</f>
        <v>0</v>
      </c>
      <c r="AC37">
        <f t="shared" si="0"/>
        <v>1.1112466608225398</v>
      </c>
      <c r="AD37">
        <f t="shared" si="1"/>
        <v>131.14025475579496</v>
      </c>
      <c r="AE37">
        <f>'IDT-1'!E37</f>
        <v>0</v>
      </c>
      <c r="AF37" s="24"/>
      <c r="AG37">
        <f t="shared" si="2"/>
        <v>131.14025475579496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1.1421000000000001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22.999201416617478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108.13000000000001</v>
      </c>
      <c r="AB38" s="75">
        <f>-STOA!Q38</f>
        <v>0</v>
      </c>
      <c r="AC38">
        <f t="shared" si="0"/>
        <v>1.1112466608225398</v>
      </c>
      <c r="AD38">
        <f t="shared" si="1"/>
        <v>131.14025475579496</v>
      </c>
      <c r="AE38">
        <f>'IDT-1'!E38</f>
        <v>0</v>
      </c>
      <c r="AF38" s="24"/>
      <c r="AG38">
        <f t="shared" si="2"/>
        <v>131.14025475579496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1.1421000000000001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22.999201416617478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2.46</v>
      </c>
      <c r="Z39" s="34">
        <f>IEX!Q39</f>
        <v>0</v>
      </c>
      <c r="AA39" s="75">
        <f>STOA!K39</f>
        <v>108.13000000000001</v>
      </c>
      <c r="AB39" s="75">
        <f>-STOA!Q39</f>
        <v>0</v>
      </c>
      <c r="AC39">
        <f t="shared" si="0"/>
        <v>1.1641244575147542</v>
      </c>
      <c r="AD39">
        <f t="shared" si="1"/>
        <v>137.35252695910273</v>
      </c>
      <c r="AE39">
        <f>'IDT-1'!E39</f>
        <v>0</v>
      </c>
      <c r="AF39" s="24"/>
      <c r="AG39">
        <f t="shared" si="2"/>
        <v>137.35252695910273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3.82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1.1421000000000001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22.999201416617478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2.62</v>
      </c>
      <c r="Z40" s="34">
        <f>IEX!Q40</f>
        <v>0</v>
      </c>
      <c r="AA40" s="75">
        <f>STOA!K40</f>
        <v>108.13000000000001</v>
      </c>
      <c r="AB40" s="75">
        <f>-STOA!Q40</f>
        <v>0</v>
      </c>
      <c r="AC40">
        <f t="shared" si="0"/>
        <v>1.1625284575147543</v>
      </c>
      <c r="AD40">
        <f t="shared" si="1"/>
        <v>137.16412295910274</v>
      </c>
      <c r="AE40">
        <f>'IDT-1'!E40</f>
        <v>0</v>
      </c>
      <c r="AF40" s="24"/>
      <c r="AG40">
        <f t="shared" si="2"/>
        <v>137.16412295910274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3.47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1.1421000000000001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22.999201416617478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2.93</v>
      </c>
      <c r="Z41" s="34">
        <f>IEX!Q41</f>
        <v>0</v>
      </c>
      <c r="AA41" s="75">
        <f>STOA!K41</f>
        <v>108.13000000000001</v>
      </c>
      <c r="AB41" s="75">
        <f>-STOA!Q41</f>
        <v>0</v>
      </c>
      <c r="AC41">
        <f t="shared" si="0"/>
        <v>1.1660564575147545</v>
      </c>
      <c r="AD41">
        <f t="shared" si="1"/>
        <v>137.58059495910277</v>
      </c>
      <c r="AE41">
        <f>'IDT-1'!E41</f>
        <v>0</v>
      </c>
      <c r="AF41" s="24"/>
      <c r="AG41">
        <f t="shared" si="2"/>
        <v>137.58059495910277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3.58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1.1421000000000001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22.999201416617478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2.89</v>
      </c>
      <c r="Z42" s="34">
        <f>IEX!Q42</f>
        <v>0</v>
      </c>
      <c r="AA42" s="75">
        <f>STOA!K42</f>
        <v>108.13000000000001</v>
      </c>
      <c r="AB42" s="75">
        <f>-STOA!Q42</f>
        <v>0</v>
      </c>
      <c r="AC42">
        <f t="shared" si="0"/>
        <v>1.1717684575147542</v>
      </c>
      <c r="AD42">
        <f t="shared" si="1"/>
        <v>138.25488295910273</v>
      </c>
      <c r="AE42">
        <f>'IDT-1'!E42</f>
        <v>0</v>
      </c>
      <c r="AF42" s="24"/>
      <c r="AG42">
        <f t="shared" si="2"/>
        <v>138.25488295910273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4.3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1.1421000000000001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22.999201416617478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2.99</v>
      </c>
      <c r="Z43" s="34">
        <f>IEX!Q43</f>
        <v>0</v>
      </c>
      <c r="AA43" s="75">
        <f>STOA!K43</f>
        <v>108.13000000000001</v>
      </c>
      <c r="AB43" s="75">
        <f>-STOA!Q43</f>
        <v>0</v>
      </c>
      <c r="AC43">
        <f t="shared" si="0"/>
        <v>1.1758004575147543</v>
      </c>
      <c r="AD43">
        <f t="shared" si="1"/>
        <v>138.73085095910272</v>
      </c>
      <c r="AE43">
        <f>'IDT-1'!E43</f>
        <v>0</v>
      </c>
      <c r="AF43" s="24"/>
      <c r="AG43">
        <f t="shared" si="2"/>
        <v>138.73085095910272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4.68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1.1421000000000001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22.999201416617478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3.19</v>
      </c>
      <c r="Z44" s="34">
        <f>IEX!Q44</f>
        <v>0</v>
      </c>
      <c r="AA44" s="75">
        <f>STOA!K44</f>
        <v>108.13000000000001</v>
      </c>
      <c r="AB44" s="75">
        <f>-STOA!Q44</f>
        <v>0</v>
      </c>
      <c r="AC44">
        <f t="shared" si="0"/>
        <v>1.1794124575147544</v>
      </c>
      <c r="AD44">
        <f t="shared" si="1"/>
        <v>139.15723895910273</v>
      </c>
      <c r="AE44">
        <f>'IDT-1'!E44</f>
        <v>0</v>
      </c>
      <c r="AF44" s="24"/>
      <c r="AG44">
        <f t="shared" si="2"/>
        <v>139.15723895910273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4.91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1.1421000000000001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22.999201416617478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3.18</v>
      </c>
      <c r="Z45" s="34">
        <f>IEX!Q45</f>
        <v>0</v>
      </c>
      <c r="AA45" s="75">
        <f>STOA!K45</f>
        <v>108.13000000000001</v>
      </c>
      <c r="AB45" s="75">
        <f>-STOA!Q45</f>
        <v>0</v>
      </c>
      <c r="AC45">
        <f t="shared" si="0"/>
        <v>1.1872244575147544</v>
      </c>
      <c r="AD45">
        <f t="shared" si="1"/>
        <v>140.07942695910273</v>
      </c>
      <c r="AE45">
        <f>'IDT-1'!E45</f>
        <v>0</v>
      </c>
      <c r="AF45" s="24"/>
      <c r="AG45">
        <f t="shared" si="2"/>
        <v>140.07942695910273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5.85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1.1421000000000001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22.999201416617478</v>
      </c>
      <c r="J46">
        <f>Bawana_RLNG!S46</f>
        <v>0</v>
      </c>
      <c r="K46">
        <f>Bawana_Spot!S46</f>
        <v>2.1401220694769267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2.66</v>
      </c>
      <c r="Z46" s="34">
        <f>IEX!Q46</f>
        <v>0</v>
      </c>
      <c r="AA46" s="75">
        <f>STOA!K46</f>
        <v>108.13000000000001</v>
      </c>
      <c r="AB46" s="75">
        <f>-STOA!Q46</f>
        <v>0</v>
      </c>
      <c r="AC46">
        <f t="shared" si="0"/>
        <v>1.2097374828983605</v>
      </c>
      <c r="AD46">
        <f t="shared" si="1"/>
        <v>142.73703600319604</v>
      </c>
      <c r="AE46">
        <f>'IDT-1'!E46</f>
        <v>0</v>
      </c>
      <c r="AF46" s="24"/>
      <c r="AG46">
        <f t="shared" si="2"/>
        <v>142.73703600319604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6.91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1.1421000000000001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22.999201416617478</v>
      </c>
      <c r="J47">
        <f>Bawana_RLNG!S47</f>
        <v>0</v>
      </c>
      <c r="K47">
        <f>Bawana_Spot!S47</f>
        <v>0.90994887927644519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108.13000000000001</v>
      </c>
      <c r="AB47" s="75">
        <f>-STOA!Q47</f>
        <v>0</v>
      </c>
      <c r="AC47">
        <f t="shared" si="0"/>
        <v>1.1190160281006765</v>
      </c>
      <c r="AD47">
        <f t="shared" si="1"/>
        <v>132.02758426779326</v>
      </c>
      <c r="AE47">
        <f>'IDT-1'!E47</f>
        <v>0</v>
      </c>
      <c r="AF47" s="24"/>
      <c r="AG47">
        <f t="shared" si="2"/>
        <v>132.02758426779326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1.1421000000000001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22.999172840394159</v>
      </c>
      <c r="J48">
        <f>Bawana_RLNG!S48</f>
        <v>0</v>
      </c>
      <c r="K48">
        <f>Bawana_Spot!S48</f>
        <v>0.90994887927644519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108.13000000000001</v>
      </c>
      <c r="AB48" s="75">
        <f>-STOA!Q48</f>
        <v>0</v>
      </c>
      <c r="AC48">
        <f t="shared" si="0"/>
        <v>1.1190157880604006</v>
      </c>
      <c r="AD48">
        <f t="shared" si="1"/>
        <v>132.02755593161021</v>
      </c>
      <c r="AE48">
        <f>'IDT-1'!E48</f>
        <v>0</v>
      </c>
      <c r="AF48" s="24"/>
      <c r="AG48">
        <f t="shared" si="2"/>
        <v>132.02755593161021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1.1421000000000001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22.999172840394159</v>
      </c>
      <c r="J49">
        <f>Bawana_RLNG!S49</f>
        <v>0</v>
      </c>
      <c r="K49">
        <f>Bawana_Spot!S49</f>
        <v>0.83995285401582742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122.06000000000002</v>
      </c>
      <c r="AB49" s="75">
        <f>-STOA!Q49</f>
        <v>0</v>
      </c>
      <c r="AC49">
        <f t="shared" si="0"/>
        <v>1.2354398214482114</v>
      </c>
      <c r="AD49">
        <f t="shared" si="1"/>
        <v>145.77113587296179</v>
      </c>
      <c r="AE49">
        <f>'IDT-1'!E49</f>
        <v>0</v>
      </c>
      <c r="AF49" s="24"/>
      <c r="AG49">
        <f t="shared" si="2"/>
        <v>145.77113587296179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1.1421000000000001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22.999172840394159</v>
      </c>
      <c r="J50">
        <f>Bawana_RLNG!S50</f>
        <v>0</v>
      </c>
      <c r="K50">
        <f>Bawana_Spot!S50</f>
        <v>0.83995285401582742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122.06000000000002</v>
      </c>
      <c r="AB50" s="75">
        <f>-STOA!Q50</f>
        <v>0</v>
      </c>
      <c r="AC50">
        <f t="shared" si="0"/>
        <v>1.2354398214482114</v>
      </c>
      <c r="AD50">
        <f t="shared" si="1"/>
        <v>145.77113587296179</v>
      </c>
      <c r="AE50">
        <f>'IDT-1'!E50</f>
        <v>0</v>
      </c>
      <c r="AF50" s="24"/>
      <c r="AG50">
        <f t="shared" si="2"/>
        <v>145.77113587296179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1.1421000000000001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18.999306721155953</v>
      </c>
      <c r="J51">
        <f>Bawana_RLNG!S51</f>
        <v>0</v>
      </c>
      <c r="K51">
        <f>Bawana_Spot!S51</f>
        <v>0.83995285401582742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122.06000000000002</v>
      </c>
      <c r="AB51" s="75">
        <f>-STOA!Q51</f>
        <v>0</v>
      </c>
      <c r="AC51">
        <f t="shared" si="0"/>
        <v>1.2018409460466104</v>
      </c>
      <c r="AD51">
        <f t="shared" si="1"/>
        <v>141.80486862912517</v>
      </c>
      <c r="AE51">
        <f>'IDT-1'!E51</f>
        <v>0</v>
      </c>
      <c r="AF51" s="24"/>
      <c r="AG51">
        <f t="shared" si="2"/>
        <v>141.80486862912517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1.1421000000000001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18.999306721155953</v>
      </c>
      <c r="J52">
        <f>Bawana_RLNG!S52</f>
        <v>0</v>
      </c>
      <c r="K52">
        <f>Bawana_Spot!S52</f>
        <v>0.83995285401582742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122.06000000000002</v>
      </c>
      <c r="AB52" s="75">
        <f>-STOA!Q52</f>
        <v>0</v>
      </c>
      <c r="AC52">
        <f t="shared" si="0"/>
        <v>1.2018409460466104</v>
      </c>
      <c r="AD52">
        <f t="shared" si="1"/>
        <v>141.80486862912517</v>
      </c>
      <c r="AE52">
        <f>'IDT-1'!E52</f>
        <v>0</v>
      </c>
      <c r="AF52" s="24"/>
      <c r="AG52">
        <f t="shared" si="2"/>
        <v>141.80486862912517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1.1421000000000001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18.999306721155953</v>
      </c>
      <c r="J53">
        <f>Bawana_RLNG!S53</f>
        <v>0</v>
      </c>
      <c r="K53">
        <f>Bawana_Spot!S53</f>
        <v>0.83995285401582742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122.06000000000002</v>
      </c>
      <c r="AB53" s="75">
        <f>-STOA!Q53</f>
        <v>0</v>
      </c>
      <c r="AC53">
        <f t="shared" si="0"/>
        <v>1.2018409460466104</v>
      </c>
      <c r="AD53">
        <f t="shared" si="1"/>
        <v>141.80486862912517</v>
      </c>
      <c r="AE53">
        <f>'IDT-1'!E53</f>
        <v>0</v>
      </c>
      <c r="AF53" s="24"/>
      <c r="AG53">
        <f t="shared" si="2"/>
        <v>141.80486862912517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1.1421000000000001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18.999306721155953</v>
      </c>
      <c r="J54">
        <f>Bawana_RLNG!S54</f>
        <v>0</v>
      </c>
      <c r="K54">
        <f>Bawana_Spot!S54</f>
        <v>0.83995285401582742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122.06000000000002</v>
      </c>
      <c r="AB54" s="75">
        <f>-STOA!Q54</f>
        <v>0</v>
      </c>
      <c r="AC54">
        <f t="shared" si="0"/>
        <v>1.2018409460466104</v>
      </c>
      <c r="AD54">
        <f t="shared" si="1"/>
        <v>141.80486862912517</v>
      </c>
      <c r="AE54">
        <f>'IDT-1'!E54</f>
        <v>0</v>
      </c>
      <c r="AF54" s="24"/>
      <c r="AG54">
        <f t="shared" si="2"/>
        <v>141.80486862912517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1.1421000000000001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18.999306721155953</v>
      </c>
      <c r="J55">
        <f>Bawana_RLNG!S55</f>
        <v>0</v>
      </c>
      <c r="K55">
        <f>Bawana_Spot!S55</f>
        <v>0.83995285401582742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160.99</v>
      </c>
      <c r="AB55" s="75">
        <f>-STOA!Q55</f>
        <v>0</v>
      </c>
      <c r="AC55">
        <f t="shared" si="0"/>
        <v>1.7829876777932825</v>
      </c>
      <c r="AD55">
        <f t="shared" si="1"/>
        <v>150.15372189737852</v>
      </c>
      <c r="AE55">
        <f>'IDT-1'!E55</f>
        <v>0</v>
      </c>
      <c r="AF55" s="24"/>
      <c r="AG55">
        <f t="shared" si="2"/>
        <v>150.15372189737852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-30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1.1421000000000001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18.999306721155953</v>
      </c>
      <c r="J56">
        <f>Bawana_RLNG!S56</f>
        <v>0</v>
      </c>
      <c r="K56">
        <f>Bawana_Spot!S56</f>
        <v>0.83995285401582742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160.99</v>
      </c>
      <c r="AB56" s="75">
        <f>-STOA!Q56</f>
        <v>0</v>
      </c>
      <c r="AC56">
        <f t="shared" si="0"/>
        <v>1.7829876777932825</v>
      </c>
      <c r="AD56">
        <f t="shared" si="1"/>
        <v>150.15372189737852</v>
      </c>
      <c r="AE56">
        <f>'IDT-1'!E56</f>
        <v>0</v>
      </c>
      <c r="AF56" s="24"/>
      <c r="AG56">
        <f t="shared" si="2"/>
        <v>150.15372189737852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-30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1.1421000000000001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18.999306721155953</v>
      </c>
      <c r="J57">
        <f>Bawana_RLNG!S57</f>
        <v>0</v>
      </c>
      <c r="K57">
        <f>Bawana_Spot!S57</f>
        <v>0.24001337270853065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160.99</v>
      </c>
      <c r="AB57" s="75">
        <f>-STOA!Q57</f>
        <v>0</v>
      </c>
      <c r="AC57">
        <f t="shared" si="0"/>
        <v>1.777948186150301</v>
      </c>
      <c r="AD57">
        <f t="shared" si="1"/>
        <v>149.55882190771419</v>
      </c>
      <c r="AE57">
        <f>'IDT-1'!E57</f>
        <v>0</v>
      </c>
      <c r="AF57" s="24"/>
      <c r="AG57">
        <f t="shared" si="2"/>
        <v>149.55882190771419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-30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0.99630000000000007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18.999306721155953</v>
      </c>
      <c r="J58">
        <f>Bawana_RLNG!S58</f>
        <v>0</v>
      </c>
      <c r="K58">
        <f>Bawana_Spot!S58</f>
        <v>0.24001337270853065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160.99</v>
      </c>
      <c r="AB58" s="75">
        <f>-STOA!Q58</f>
        <v>0</v>
      </c>
      <c r="AC58">
        <f t="shared" si="0"/>
        <v>1.7767234661503013</v>
      </c>
      <c r="AD58">
        <f t="shared" si="1"/>
        <v>149.41424662771419</v>
      </c>
      <c r="AE58">
        <f>'IDT-1'!E58</f>
        <v>0</v>
      </c>
      <c r="AF58" s="24"/>
      <c r="AG58">
        <f t="shared" si="2"/>
        <v>149.41424662771419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-30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0.99630000000000007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18.999306721155953</v>
      </c>
      <c r="J59">
        <f>Bawana_RLNG!S59</f>
        <v>0</v>
      </c>
      <c r="K59">
        <f>Bawana_Spot!S59</f>
        <v>0.24001337270853065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160.99</v>
      </c>
      <c r="AB59" s="75">
        <f>-STOA!Q59</f>
        <v>0</v>
      </c>
      <c r="AC59">
        <f t="shared" si="0"/>
        <v>1.7767234661503013</v>
      </c>
      <c r="AD59">
        <f t="shared" si="1"/>
        <v>149.41424662771419</v>
      </c>
      <c r="AE59">
        <f>'IDT-1'!E59</f>
        <v>0</v>
      </c>
      <c r="AF59" s="24"/>
      <c r="AG59">
        <f t="shared" si="2"/>
        <v>149.41424662771419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-30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0.99630000000000007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18.999306721155953</v>
      </c>
      <c r="J60">
        <f>Bawana_RLNG!S60</f>
        <v>0</v>
      </c>
      <c r="K60">
        <f>Bawana_Spot!S60</f>
        <v>0.24001337270853065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160.99</v>
      </c>
      <c r="AB60" s="75">
        <f>-STOA!Q60</f>
        <v>0</v>
      </c>
      <c r="AC60">
        <f t="shared" si="0"/>
        <v>1.7767234661503013</v>
      </c>
      <c r="AD60">
        <f t="shared" si="1"/>
        <v>149.41424662771419</v>
      </c>
      <c r="AE60">
        <f>'IDT-1'!E60</f>
        <v>0</v>
      </c>
      <c r="AF60" s="24"/>
      <c r="AG60">
        <f t="shared" si="2"/>
        <v>149.41424662771419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-30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0.99630000000000007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18.999306721155953</v>
      </c>
      <c r="J61">
        <f>Bawana_RLNG!S61</f>
        <v>0</v>
      </c>
      <c r="K61">
        <f>Bawana_Spot!S61</f>
        <v>0.24001337270853065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160.99</v>
      </c>
      <c r="AB61" s="75">
        <f>-STOA!Q61</f>
        <v>0</v>
      </c>
      <c r="AC61">
        <f t="shared" si="0"/>
        <v>1.861435043399192</v>
      </c>
      <c r="AD61">
        <f t="shared" si="1"/>
        <v>139.32953505046532</v>
      </c>
      <c r="AE61">
        <f>'IDT-1'!E61</f>
        <v>0</v>
      </c>
      <c r="AF61" s="24"/>
      <c r="AG61">
        <f t="shared" si="2"/>
        <v>139.32953505046532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-40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0.99630000000000007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18.999306721155953</v>
      </c>
      <c r="J62">
        <f>Bawana_RLNG!S62</f>
        <v>0</v>
      </c>
      <c r="K62">
        <f>Bawana_Spot!S62</f>
        <v>0.83995285401582742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160.99</v>
      </c>
      <c r="AB62" s="75">
        <f>-STOA!Q62</f>
        <v>0</v>
      </c>
      <c r="AC62">
        <f t="shared" si="0"/>
        <v>1.866474535042173</v>
      </c>
      <c r="AD62">
        <f t="shared" si="1"/>
        <v>139.92443504012959</v>
      </c>
      <c r="AE62">
        <f>'IDT-1'!E62</f>
        <v>0</v>
      </c>
      <c r="AF62" s="24"/>
      <c r="AG62">
        <f t="shared" si="2"/>
        <v>139.92443504012959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-40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0.99630000000000007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18.999306721155953</v>
      </c>
      <c r="J63">
        <f>Bawana_RLNG!S63</f>
        <v>0</v>
      </c>
      <c r="K63">
        <f>Bawana_Spot!S63</f>
        <v>0.84787337935679397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160.99</v>
      </c>
      <c r="AB63" s="75">
        <f>-STOA!Q63</f>
        <v>0</v>
      </c>
      <c r="AC63">
        <f t="shared" si="0"/>
        <v>1.8665410674550373</v>
      </c>
      <c r="AD63">
        <f t="shared" si="1"/>
        <v>139.93228903305771</v>
      </c>
      <c r="AE63">
        <f>'IDT-1'!E63</f>
        <v>0</v>
      </c>
      <c r="AF63" s="24"/>
      <c r="AG63">
        <f t="shared" si="2"/>
        <v>139.93228903305771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-40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0.99630000000000007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18.999306721155953</v>
      </c>
      <c r="J64">
        <f>Bawana_RLNG!S64</f>
        <v>0</v>
      </c>
      <c r="K64">
        <f>Bawana_Spot!S64</f>
        <v>7.0000000000000007E-2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160.99</v>
      </c>
      <c r="AB64" s="75">
        <f>-STOA!Q64</f>
        <v>0</v>
      </c>
      <c r="AC64">
        <f t="shared" si="0"/>
        <v>1.8600069310684402</v>
      </c>
      <c r="AD64">
        <f t="shared" si="1"/>
        <v>139.16094979008753</v>
      </c>
      <c r="AE64">
        <f>'IDT-1'!E64</f>
        <v>0</v>
      </c>
      <c r="AF64" s="24"/>
      <c r="AG64">
        <f t="shared" si="2"/>
        <v>139.16094979008753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-40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0.99630000000000007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18.999306721155953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160.99</v>
      </c>
      <c r="AB65" s="75">
        <f>-STOA!Q65</f>
        <v>0</v>
      </c>
      <c r="AC65">
        <f t="shared" si="0"/>
        <v>1.8594189310684401</v>
      </c>
      <c r="AD65">
        <f t="shared" si="1"/>
        <v>139.09153779008753</v>
      </c>
      <c r="AE65">
        <f>'IDT-1'!E65</f>
        <v>0</v>
      </c>
      <c r="AF65" s="24"/>
      <c r="AG65">
        <f t="shared" si="2"/>
        <v>139.09153779008753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-40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0.99630000000000007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18.999306721155953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160.99</v>
      </c>
      <c r="AB66" s="75">
        <f>-STOA!Q66</f>
        <v>0</v>
      </c>
      <c r="AC66">
        <f t="shared" si="0"/>
        <v>1.8594189310684401</v>
      </c>
      <c r="AD66">
        <f t="shared" si="1"/>
        <v>139.09153779008753</v>
      </c>
      <c r="AE66">
        <f>'IDT-1'!E66</f>
        <v>0</v>
      </c>
      <c r="AF66" s="24"/>
      <c r="AG66">
        <f t="shared" si="2"/>
        <v>139.09153779008753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-40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0.99630000000000007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18.999306721155953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160.99</v>
      </c>
      <c r="AB67" s="75">
        <f>-STOA!Q67</f>
        <v>0</v>
      </c>
      <c r="AC67">
        <f t="shared" si="0"/>
        <v>1.8594189310684401</v>
      </c>
      <c r="AD67">
        <f t="shared" si="1"/>
        <v>139.09153779008753</v>
      </c>
      <c r="AE67">
        <f>'IDT-1'!E67</f>
        <v>0</v>
      </c>
      <c r="AF67" s="24"/>
      <c r="AG67">
        <f t="shared" si="2"/>
        <v>139.09153779008753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-40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0.99630000000000007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18.999306721155953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122.06000000000002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1.2782721993217683</v>
      </c>
      <c r="AD68">
        <f t="shared" ref="AD68:AD98" si="4">SUM(B68:AB68,AI68:AR68)-AC68</f>
        <v>130.74268452183421</v>
      </c>
      <c r="AE68">
        <f>'IDT-1'!E68</f>
        <v>0</v>
      </c>
      <c r="AF68" s="24"/>
      <c r="AG68">
        <f t="shared" ref="AG68:AG98" si="5">SUM(AD68:AF68)</f>
        <v>130.74268452183421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-10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0.99630000000000007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22.999201416617478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108.13000000000001</v>
      </c>
      <c r="AB69" s="75">
        <f>-STOA!Q69</f>
        <v>0</v>
      </c>
      <c r="AC69">
        <f t="shared" si="3"/>
        <v>1.1101477375147544</v>
      </c>
      <c r="AD69">
        <f t="shared" si="4"/>
        <v>130.98070367910273</v>
      </c>
      <c r="AE69">
        <f>'IDT-1'!E69</f>
        <v>0</v>
      </c>
      <c r="AF69" s="24"/>
      <c r="AG69">
        <f t="shared" si="5"/>
        <v>130.98070367910273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0.99630000000000007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22.999201416617478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108.13000000000001</v>
      </c>
      <c r="AB70" s="75">
        <f>-STOA!Q70</f>
        <v>0</v>
      </c>
      <c r="AC70">
        <f t="shared" si="3"/>
        <v>1.1101477375147544</v>
      </c>
      <c r="AD70">
        <f t="shared" si="4"/>
        <v>130.98070367910273</v>
      </c>
      <c r="AE70">
        <f>'IDT-1'!E70</f>
        <v>0</v>
      </c>
      <c r="AF70" s="24"/>
      <c r="AG70">
        <f t="shared" si="5"/>
        <v>130.98070367910273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0.99630000000000007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22.999201416617478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108.13000000000001</v>
      </c>
      <c r="AB71" s="75">
        <f>-STOA!Q71</f>
        <v>0</v>
      </c>
      <c r="AC71">
        <f t="shared" si="3"/>
        <v>1.1101477375147544</v>
      </c>
      <c r="AD71">
        <f t="shared" si="4"/>
        <v>130.98070367910273</v>
      </c>
      <c r="AE71">
        <f>'IDT-1'!E71</f>
        <v>0</v>
      </c>
      <c r="AF71" s="24"/>
      <c r="AG71">
        <f t="shared" si="5"/>
        <v>130.98070367910273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0.99630000000000007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22.999201416617478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108.13000000000001</v>
      </c>
      <c r="AB72" s="75">
        <f>-STOA!Q72</f>
        <v>0</v>
      </c>
      <c r="AC72">
        <f t="shared" si="3"/>
        <v>1.1101477375147544</v>
      </c>
      <c r="AD72">
        <f t="shared" si="4"/>
        <v>130.98070367910273</v>
      </c>
      <c r="AE72">
        <f>'IDT-1'!E72</f>
        <v>0</v>
      </c>
      <c r="AF72" s="24"/>
      <c r="AG72">
        <f t="shared" si="5"/>
        <v>130.98070367910273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0.99630000000000007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22.999201416617478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108.13000000000001</v>
      </c>
      <c r="AB73" s="75">
        <f>-STOA!Q73</f>
        <v>0</v>
      </c>
      <c r="AC73">
        <f t="shared" si="3"/>
        <v>1.1101477375147544</v>
      </c>
      <c r="AD73">
        <f t="shared" si="4"/>
        <v>130.98070367910273</v>
      </c>
      <c r="AE73">
        <f>'IDT-1'!E73</f>
        <v>0</v>
      </c>
      <c r="AF73" s="24"/>
      <c r="AG73">
        <f t="shared" si="5"/>
        <v>130.98070367910273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0.99630000000000007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22.999201416617478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108.13000000000001</v>
      </c>
      <c r="AB74" s="75">
        <f>-STOA!Q74</f>
        <v>0</v>
      </c>
      <c r="AC74">
        <f t="shared" si="3"/>
        <v>1.1101477375147544</v>
      </c>
      <c r="AD74">
        <f t="shared" si="4"/>
        <v>130.98070367910273</v>
      </c>
      <c r="AE74">
        <f>'IDT-1'!E74</f>
        <v>0</v>
      </c>
      <c r="AF74" s="24"/>
      <c r="AG74">
        <f t="shared" si="5"/>
        <v>130.98070367910273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0.99630000000000007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22.999201416617478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4.3099999999999996</v>
      </c>
      <c r="Z75" s="34">
        <f>IEX!Q75</f>
        <v>0</v>
      </c>
      <c r="AA75" s="75">
        <f>STOA!K75</f>
        <v>108.13000000000001</v>
      </c>
      <c r="AB75" s="75">
        <f>-STOA!Q75</f>
        <v>0</v>
      </c>
      <c r="AC75">
        <f t="shared" si="3"/>
        <v>1.1805819408225398</v>
      </c>
      <c r="AD75">
        <f t="shared" si="4"/>
        <v>139.32511947579493</v>
      </c>
      <c r="AE75">
        <f>'IDT-1'!E75</f>
        <v>0</v>
      </c>
      <c r="AF75" s="24"/>
      <c r="AG75">
        <f t="shared" si="5"/>
        <v>139.32511947579493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4.09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0.99630000000000007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22.999201416617478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4.45</v>
      </c>
      <c r="Z76" s="34">
        <f>IEX!Q76</f>
        <v>0</v>
      </c>
      <c r="AA76" s="75">
        <f>STOA!K76</f>
        <v>108.13000000000001</v>
      </c>
      <c r="AB76" s="75">
        <f>-STOA!Q76</f>
        <v>0</v>
      </c>
      <c r="AC76">
        <f t="shared" si="3"/>
        <v>1.1792379408225397</v>
      </c>
      <c r="AD76">
        <f t="shared" si="4"/>
        <v>139.16646347579496</v>
      </c>
      <c r="AE76">
        <f>'IDT-1'!E76</f>
        <v>0</v>
      </c>
      <c r="AF76" s="24"/>
      <c r="AG76">
        <f t="shared" si="5"/>
        <v>139.16646347579496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3.79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0.99630000000000007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22.999201416617478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4.62</v>
      </c>
      <c r="Z77" s="34">
        <f>IEX!Q77</f>
        <v>0</v>
      </c>
      <c r="AA77" s="75">
        <f>STOA!K77</f>
        <v>108.13000000000001</v>
      </c>
      <c r="AB77" s="75">
        <f>-STOA!Q77</f>
        <v>0</v>
      </c>
      <c r="AC77">
        <f t="shared" si="3"/>
        <v>1.1791539408225398</v>
      </c>
      <c r="AD77">
        <f t="shared" si="4"/>
        <v>139.15654747579495</v>
      </c>
      <c r="AE77">
        <f>'IDT-1'!E77</f>
        <v>0</v>
      </c>
      <c r="AF77" s="24"/>
      <c r="AG77">
        <f t="shared" si="5"/>
        <v>139.15654747579495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3.61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0.99630000000000007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22.999201416617478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4.18</v>
      </c>
      <c r="Z78" s="34">
        <f>IEX!Q78</f>
        <v>0</v>
      </c>
      <c r="AA78" s="75">
        <f>STOA!K78</f>
        <v>108.13000000000001</v>
      </c>
      <c r="AB78" s="75">
        <f>-STOA!Q78</f>
        <v>0</v>
      </c>
      <c r="AC78">
        <f t="shared" si="3"/>
        <v>1.1783139408225398</v>
      </c>
      <c r="AD78">
        <f t="shared" si="4"/>
        <v>139.05738747579494</v>
      </c>
      <c r="AE78">
        <f>'IDT-1'!E78</f>
        <v>0</v>
      </c>
      <c r="AF78" s="24"/>
      <c r="AG78">
        <f t="shared" si="5"/>
        <v>139.05738747579494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3.95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0.99630000000000007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22.999201416617478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4.26</v>
      </c>
      <c r="Z79" s="34">
        <f>IEX!Q79</f>
        <v>0</v>
      </c>
      <c r="AA79" s="75">
        <f>STOA!K79</f>
        <v>108.13000000000001</v>
      </c>
      <c r="AB79" s="75">
        <f>-STOA!Q79</f>
        <v>0</v>
      </c>
      <c r="AC79">
        <f t="shared" si="3"/>
        <v>1.1773059408225399</v>
      </c>
      <c r="AD79">
        <f t="shared" si="4"/>
        <v>138.93839547579495</v>
      </c>
      <c r="AE79">
        <f>'IDT-1'!E79</f>
        <v>0</v>
      </c>
      <c r="AF79" s="24"/>
      <c r="AG79">
        <f t="shared" si="5"/>
        <v>138.93839547579495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3.75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0.99630000000000007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22.999201416617478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4.13</v>
      </c>
      <c r="Z80" s="34">
        <f>IEX!Q80</f>
        <v>0</v>
      </c>
      <c r="AA80" s="75">
        <f>STOA!K80</f>
        <v>108.13000000000001</v>
      </c>
      <c r="AB80" s="75">
        <f>-STOA!Q80</f>
        <v>0</v>
      </c>
      <c r="AC80">
        <f t="shared" si="3"/>
        <v>1.1741979408225398</v>
      </c>
      <c r="AD80">
        <f t="shared" si="4"/>
        <v>138.57150347579491</v>
      </c>
      <c r="AE80">
        <f>'IDT-1'!E80</f>
        <v>0</v>
      </c>
      <c r="AF80" s="24"/>
      <c r="AG80">
        <f t="shared" si="5"/>
        <v>138.57150347579491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3.51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0.99630000000000007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22.999201416617478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4.4000000000000004</v>
      </c>
      <c r="Z81" s="34">
        <f>IEX!Q81</f>
        <v>0</v>
      </c>
      <c r="AA81" s="75">
        <f>STOA!K81</f>
        <v>108.13000000000001</v>
      </c>
      <c r="AB81" s="75">
        <f>-STOA!Q81</f>
        <v>0</v>
      </c>
      <c r="AC81">
        <f t="shared" si="3"/>
        <v>1.1770539408225398</v>
      </c>
      <c r="AD81">
        <f t="shared" si="4"/>
        <v>138.90864747579496</v>
      </c>
      <c r="AE81">
        <f>'IDT-1'!E81</f>
        <v>0</v>
      </c>
      <c r="AF81" s="24"/>
      <c r="AG81">
        <f t="shared" si="5"/>
        <v>138.90864747579496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3.58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0.99630000000000007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22.999201416617478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4.71</v>
      </c>
      <c r="Z82" s="34">
        <f>IEX!Q82</f>
        <v>0</v>
      </c>
      <c r="AA82" s="75">
        <f>STOA!K82</f>
        <v>108.13000000000001</v>
      </c>
      <c r="AB82" s="75">
        <f>-STOA!Q82</f>
        <v>0</v>
      </c>
      <c r="AC82">
        <f t="shared" si="3"/>
        <v>1.1799099408225397</v>
      </c>
      <c r="AD82">
        <f t="shared" si="4"/>
        <v>139.24579147579496</v>
      </c>
      <c r="AE82">
        <f>'IDT-1'!E82</f>
        <v>0</v>
      </c>
      <c r="AF82" s="24"/>
      <c r="AG82">
        <f t="shared" si="5"/>
        <v>139.24579147579496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3.61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0.99630000000000007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22.999201416617478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108.13000000000001</v>
      </c>
      <c r="AB83" s="75">
        <f>-STOA!Q83</f>
        <v>0</v>
      </c>
      <c r="AC83">
        <f t="shared" si="3"/>
        <v>1.1907459408225398</v>
      </c>
      <c r="AD83">
        <f t="shared" si="4"/>
        <v>140.52495547579494</v>
      </c>
      <c r="AE83">
        <f>'IDT-1'!E83</f>
        <v>0</v>
      </c>
      <c r="AF83" s="24"/>
      <c r="AG83">
        <f t="shared" si="5"/>
        <v>140.52495547579494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9.61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0.99630000000000007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22.999201416617478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108.13000000000001</v>
      </c>
      <c r="AB84" s="75">
        <f>-STOA!Q84</f>
        <v>0</v>
      </c>
      <c r="AC84">
        <f t="shared" si="3"/>
        <v>1.1908299408225398</v>
      </c>
      <c r="AD84">
        <f t="shared" si="4"/>
        <v>140.53487147579494</v>
      </c>
      <c r="AE84">
        <f>'IDT-1'!E84</f>
        <v>0</v>
      </c>
      <c r="AF84" s="24"/>
      <c r="AG84">
        <f t="shared" si="5"/>
        <v>140.53487147579494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9.6199999999999992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0.99630000000000007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108.13000000000001</v>
      </c>
      <c r="AB85" s="75">
        <f>-STOA!Q85</f>
        <v>0</v>
      </c>
      <c r="AC85">
        <f t="shared" si="3"/>
        <v>1.190752648922953</v>
      </c>
      <c r="AD85">
        <f t="shared" si="4"/>
        <v>140.52574735107703</v>
      </c>
      <c r="AE85">
        <f>'IDT-1'!E85</f>
        <v>0</v>
      </c>
      <c r="AF85" s="24"/>
      <c r="AG85">
        <f t="shared" si="5"/>
        <v>140.52574735107703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9.61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0.99630000000000007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108.13000000000001</v>
      </c>
      <c r="AB86" s="75">
        <f>-STOA!Q86</f>
        <v>0</v>
      </c>
      <c r="AC86">
        <f t="shared" si="3"/>
        <v>1.190752648922953</v>
      </c>
      <c r="AD86">
        <f t="shared" si="4"/>
        <v>140.52574735107703</v>
      </c>
      <c r="AE86">
        <f>'IDT-1'!E86</f>
        <v>0</v>
      </c>
      <c r="AF86" s="24"/>
      <c r="AG86">
        <f t="shared" si="5"/>
        <v>140.52574735107703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9.61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0.99630000000000007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22.999999999999996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108.13000000000001</v>
      </c>
      <c r="AB87" s="75">
        <f>-STOA!Q87</f>
        <v>0</v>
      </c>
      <c r="AC87">
        <f t="shared" si="3"/>
        <v>1.1100286489229529</v>
      </c>
      <c r="AD87">
        <f t="shared" si="4"/>
        <v>130.99647135107705</v>
      </c>
      <c r="AE87">
        <f>'IDT-1'!E87</f>
        <v>0</v>
      </c>
      <c r="AF87" s="24"/>
      <c r="AG87">
        <f t="shared" si="5"/>
        <v>130.99647135107705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0.87480000000000002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22.999999999999996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108.13000000000001</v>
      </c>
      <c r="AB88" s="75">
        <f>-STOA!Q88</f>
        <v>0</v>
      </c>
      <c r="AC88">
        <f t="shared" si="3"/>
        <v>1.109008048922953</v>
      </c>
      <c r="AD88">
        <f t="shared" si="4"/>
        <v>130.87599195107705</v>
      </c>
      <c r="AE88">
        <f>'IDT-1'!E88</f>
        <v>0</v>
      </c>
      <c r="AF88" s="24"/>
      <c r="AG88">
        <f t="shared" si="5"/>
        <v>130.87599195107705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0.87480000000000002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22.999999999999996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108.13000000000001</v>
      </c>
      <c r="AB89" s="75">
        <f>-STOA!Q89</f>
        <v>0</v>
      </c>
      <c r="AC89">
        <f t="shared" si="3"/>
        <v>1.109008048922953</v>
      </c>
      <c r="AD89">
        <f t="shared" si="4"/>
        <v>130.87599195107705</v>
      </c>
      <c r="AE89">
        <f>'IDT-1'!E89</f>
        <v>0</v>
      </c>
      <c r="AF89" s="24"/>
      <c r="AG89">
        <f t="shared" si="5"/>
        <v>130.87599195107705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0.87480000000000002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108.13000000000001</v>
      </c>
      <c r="AB90" s="75">
        <f>-STOA!Q90</f>
        <v>0</v>
      </c>
      <c r="AC90">
        <f t="shared" si="3"/>
        <v>1.109008048922953</v>
      </c>
      <c r="AD90">
        <f t="shared" si="4"/>
        <v>130.87599195107705</v>
      </c>
      <c r="AE90">
        <f>'IDT-1'!E90</f>
        <v>0</v>
      </c>
      <c r="AF90" s="24"/>
      <c r="AG90">
        <f t="shared" si="5"/>
        <v>130.87599195107705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0.87480000000000002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22.999999999999996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108.13000000000001</v>
      </c>
      <c r="AB91" s="75">
        <f>-STOA!Q91</f>
        <v>0</v>
      </c>
      <c r="AC91">
        <f t="shared" si="3"/>
        <v>1.109008048922953</v>
      </c>
      <c r="AD91">
        <f t="shared" si="4"/>
        <v>130.87599195107705</v>
      </c>
      <c r="AE91">
        <f>'IDT-1'!E91</f>
        <v>0</v>
      </c>
      <c r="AF91" s="24"/>
      <c r="AG91">
        <f t="shared" si="5"/>
        <v>130.87599195107705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0.87480000000000002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108.13000000000001</v>
      </c>
      <c r="AB92" s="75">
        <f>-STOA!Q92</f>
        <v>0</v>
      </c>
      <c r="AC92">
        <f t="shared" si="3"/>
        <v>1.109008048922953</v>
      </c>
      <c r="AD92">
        <f t="shared" si="4"/>
        <v>130.87599195107705</v>
      </c>
      <c r="AE92">
        <f>'IDT-1'!E92</f>
        <v>0</v>
      </c>
      <c r="AF92" s="24"/>
      <c r="AG92">
        <f t="shared" si="5"/>
        <v>130.87599195107705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0.87480000000000002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22.999999999999996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108.13000000000001</v>
      </c>
      <c r="AB93" s="75">
        <f>-STOA!Q93</f>
        <v>0</v>
      </c>
      <c r="AC93">
        <f t="shared" si="3"/>
        <v>1.109008048922953</v>
      </c>
      <c r="AD93">
        <f t="shared" si="4"/>
        <v>130.87599195107705</v>
      </c>
      <c r="AE93">
        <f>'IDT-1'!E93</f>
        <v>0</v>
      </c>
      <c r="AF93" s="24"/>
      <c r="AG93">
        <f t="shared" si="5"/>
        <v>130.87599195107705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0.87480000000000002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22.999999999999996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108.13000000000001</v>
      </c>
      <c r="AB94" s="75">
        <f>-STOA!Q94</f>
        <v>0</v>
      </c>
      <c r="AC94">
        <f t="shared" si="3"/>
        <v>1.109008048922953</v>
      </c>
      <c r="AD94">
        <f t="shared" si="4"/>
        <v>130.87599195107705</v>
      </c>
      <c r="AE94">
        <f>'IDT-1'!E94</f>
        <v>0</v>
      </c>
      <c r="AF94" s="24"/>
      <c r="AG94">
        <f t="shared" si="5"/>
        <v>130.87599195107705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0.87480000000000002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18.999999999999996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108.13000000000001</v>
      </c>
      <c r="AB95" s="75">
        <f>-STOA!Q95</f>
        <v>0</v>
      </c>
      <c r="AC95">
        <f t="shared" si="3"/>
        <v>1.0754080489229529</v>
      </c>
      <c r="AD95">
        <f t="shared" si="4"/>
        <v>126.90959195107706</v>
      </c>
      <c r="AE95">
        <f>'IDT-1'!E95</f>
        <v>0</v>
      </c>
      <c r="AF95" s="24"/>
      <c r="AG95">
        <f t="shared" si="5"/>
        <v>126.90959195107706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0.72900000000000009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18.999999999999996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108.13000000000001</v>
      </c>
      <c r="AB96" s="75">
        <f>-STOA!Q96</f>
        <v>0</v>
      </c>
      <c r="AC96">
        <f t="shared" si="3"/>
        <v>1.074183328922953</v>
      </c>
      <c r="AD96">
        <f t="shared" si="4"/>
        <v>126.76501667107705</v>
      </c>
      <c r="AE96">
        <f>'IDT-1'!E96</f>
        <v>0</v>
      </c>
      <c r="AF96" s="24"/>
      <c r="AG96">
        <f t="shared" si="5"/>
        <v>126.76501667107705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0.72900000000000009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18.999999999999996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108.13000000000001</v>
      </c>
      <c r="AB97" s="75">
        <f>-STOA!Q97</f>
        <v>0</v>
      </c>
      <c r="AC97">
        <f t="shared" si="3"/>
        <v>1.1588949061718437</v>
      </c>
      <c r="AD97">
        <f t="shared" si="4"/>
        <v>116.68030509382817</v>
      </c>
      <c r="AE97">
        <f>'IDT-1'!E97</f>
        <v>0</v>
      </c>
      <c r="AF97" s="24"/>
      <c r="AG97">
        <f t="shared" si="5"/>
        <v>116.68030509382817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-10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0.72900000000000009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108.13000000000001</v>
      </c>
      <c r="AB98" s="75">
        <f>-STOA!Q98</f>
        <v>0</v>
      </c>
      <c r="AC98">
        <f t="shared" si="3"/>
        <v>1.1588949061718437</v>
      </c>
      <c r="AD98">
        <f t="shared" si="4"/>
        <v>116.68030509382817</v>
      </c>
      <c r="AE98">
        <f>'IDT-1'!E98</f>
        <v>0</v>
      </c>
      <c r="AF98" s="24"/>
      <c r="AG98">
        <f t="shared" si="5"/>
        <v>116.68030509382817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-10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0.49998939587999225</v>
      </c>
      <c r="J99">
        <f t="shared" si="6"/>
        <v>0</v>
      </c>
      <c r="K99">
        <f t="shared" si="6"/>
        <v>3.4093839392679271E-3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1.4494999999999999E-2</v>
      </c>
      <c r="Z99" s="34">
        <f t="shared" si="6"/>
        <v>0</v>
      </c>
      <c r="AA99" s="75">
        <f t="shared" si="6"/>
        <v>2.7912924999999955</v>
      </c>
      <c r="AB99" s="75">
        <f t="shared" si="6"/>
        <v>0</v>
      </c>
      <c r="AC99">
        <f t="shared" si="6"/>
        <v>3.0575437487500738E-2</v>
      </c>
      <c r="AD99">
        <f t="shared" si="6"/>
        <v>3.0542988173317589</v>
      </c>
      <c r="AE99">
        <f t="shared" si="6"/>
        <v>0</v>
      </c>
      <c r="AG99">
        <f t="shared" si="6"/>
        <v>3.0542988173317589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-0.27575</v>
      </c>
      <c r="AM99">
        <f t="shared" si="6"/>
        <v>0</v>
      </c>
      <c r="AN99">
        <f t="shared" si="6"/>
        <v>0</v>
      </c>
      <c r="AO99">
        <f t="shared" si="6"/>
        <v>2.6464999999999999E-2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45319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5.839999999999999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5.77</v>
      </c>
      <c r="AB3" s="75">
        <f>-STOA!R3</f>
        <v>0</v>
      </c>
      <c r="AC3">
        <f>SUMIF(B3:AB3,"&gt;0")*$AC$2-SUMIF(B3:AB3,"&lt;0")*($AC$2/(1-$AC$2))+SUMIF(AI3:AR3,"&gt;0")*$AC$2-SUMIF(AI3:AR3,"&lt;0")*($AC$2/(1-$AC$2))</f>
        <v>0.16615199999999997</v>
      </c>
      <c r="AD3">
        <f>SUM(B3:AB3,AI3:AT3)-AC3</f>
        <v>19.613848000000001</v>
      </c>
      <c r="AE3">
        <f>'IDT-1'!D3</f>
        <v>0</v>
      </c>
      <c r="AF3" s="24"/>
      <c r="AG3">
        <f>SUM(AD3:AF3)</f>
        <v>19.613848000000001</v>
      </c>
      <c r="AI3" s="34">
        <f>PXIL!L3</f>
        <v>0</v>
      </c>
      <c r="AJ3" s="34">
        <f>PXIL!R3</f>
        <v>0</v>
      </c>
      <c r="AK3" s="34">
        <f>RTM_IEX!L3</f>
        <v>8.17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5.839999999999999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0.15892799999999999</v>
      </c>
      <c r="AD4">
        <f t="shared" ref="AD4:AD67" si="1">SUM(B4:AB4,AI4:AT4)-AC4</f>
        <v>18.761071999999999</v>
      </c>
      <c r="AE4">
        <f>'IDT-1'!D4</f>
        <v>0</v>
      </c>
      <c r="AF4" s="24"/>
      <c r="AG4">
        <f t="shared" ref="AG4:AG67" si="2">SUM(AD4:AF4)</f>
        <v>18.761071999999999</v>
      </c>
      <c r="AI4" s="34">
        <f>PXIL!L4</f>
        <v>0</v>
      </c>
      <c r="AJ4" s="34">
        <f>PXIL!R4</f>
        <v>0</v>
      </c>
      <c r="AK4" s="34">
        <f>RTM_IEX!L4</f>
        <v>7.31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5.839999999999999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5.77</v>
      </c>
      <c r="AB5" s="75">
        <f>-STOA!R5</f>
        <v>0</v>
      </c>
      <c r="AC5">
        <f t="shared" si="0"/>
        <v>0.15892799999999999</v>
      </c>
      <c r="AD5">
        <f t="shared" si="1"/>
        <v>18.761071999999999</v>
      </c>
      <c r="AE5">
        <f>'IDT-1'!D5</f>
        <v>0</v>
      </c>
      <c r="AF5" s="24"/>
      <c r="AG5">
        <f t="shared" si="2"/>
        <v>18.761071999999999</v>
      </c>
      <c r="AI5" s="34">
        <f>PXIL!L5</f>
        <v>0</v>
      </c>
      <c r="AJ5" s="34">
        <f>PXIL!R5</f>
        <v>0</v>
      </c>
      <c r="AK5" s="34">
        <f>RTM_IEX!L5</f>
        <v>7.31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5.839999999999999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5.77</v>
      </c>
      <c r="AB6" s="75">
        <f>-STOA!R6</f>
        <v>0</v>
      </c>
      <c r="AC6">
        <f t="shared" si="0"/>
        <v>0.15892799999999999</v>
      </c>
      <c r="AD6">
        <f t="shared" si="1"/>
        <v>18.761071999999999</v>
      </c>
      <c r="AE6">
        <f>'IDT-1'!D6</f>
        <v>0</v>
      </c>
      <c r="AF6" s="24"/>
      <c r="AG6">
        <f t="shared" si="2"/>
        <v>18.761071999999999</v>
      </c>
      <c r="AI6" s="34">
        <f>PXIL!L6</f>
        <v>0</v>
      </c>
      <c r="AJ6" s="34">
        <f>PXIL!R6</f>
        <v>0</v>
      </c>
      <c r="AK6" s="34">
        <f>RTM_IEX!L6</f>
        <v>7.31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5.839999999999999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5.77</v>
      </c>
      <c r="AB7" s="75">
        <f>-STOA!R7</f>
        <v>0</v>
      </c>
      <c r="AC7">
        <f t="shared" si="0"/>
        <v>0.15892799999999999</v>
      </c>
      <c r="AD7">
        <f t="shared" si="1"/>
        <v>18.761071999999999</v>
      </c>
      <c r="AE7">
        <f>'IDT-1'!D7</f>
        <v>0</v>
      </c>
      <c r="AF7" s="24"/>
      <c r="AG7">
        <f t="shared" si="2"/>
        <v>18.761071999999999</v>
      </c>
      <c r="AI7" s="34">
        <f>PXIL!L7</f>
        <v>0</v>
      </c>
      <c r="AJ7" s="34">
        <f>PXIL!R7</f>
        <v>0</v>
      </c>
      <c r="AK7" s="34">
        <f>RTM_IEX!L7</f>
        <v>7.31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5.839999999999999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5.77</v>
      </c>
      <c r="AB8" s="75">
        <f>-STOA!R8</f>
        <v>0</v>
      </c>
      <c r="AC8">
        <f t="shared" si="0"/>
        <v>0.15808799999999998</v>
      </c>
      <c r="AD8">
        <f t="shared" si="1"/>
        <v>18.661912000000001</v>
      </c>
      <c r="AE8">
        <f>'IDT-1'!D8</f>
        <v>0</v>
      </c>
      <c r="AF8" s="24"/>
      <c r="AG8">
        <f t="shared" si="2"/>
        <v>18.661912000000001</v>
      </c>
      <c r="AI8" s="34">
        <f>PXIL!L8</f>
        <v>0</v>
      </c>
      <c r="AJ8" s="34">
        <f>PXIL!R8</f>
        <v>0</v>
      </c>
      <c r="AK8" s="34">
        <f>RTM_IEX!L8</f>
        <v>7.21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5.839999999999999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5.77</v>
      </c>
      <c r="AB9" s="75">
        <f>-STOA!R9</f>
        <v>0</v>
      </c>
      <c r="AC9">
        <f t="shared" si="0"/>
        <v>0.14599199999999998</v>
      </c>
      <c r="AD9">
        <f t="shared" si="1"/>
        <v>17.234007999999999</v>
      </c>
      <c r="AE9">
        <f>'IDT-1'!D9</f>
        <v>0</v>
      </c>
      <c r="AF9" s="24"/>
      <c r="AG9">
        <f t="shared" si="2"/>
        <v>17.234007999999999</v>
      </c>
      <c r="AI9" s="34">
        <f>PXIL!L9</f>
        <v>0</v>
      </c>
      <c r="AJ9" s="34">
        <f>PXIL!R9</f>
        <v>0</v>
      </c>
      <c r="AK9" s="34">
        <f>RTM_IEX!L9</f>
        <v>5.77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5.839999999999999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5.77</v>
      </c>
      <c r="AB10" s="75">
        <f>-STOA!R10</f>
        <v>0</v>
      </c>
      <c r="AC10">
        <f t="shared" si="0"/>
        <v>0.14599199999999998</v>
      </c>
      <c r="AD10">
        <f t="shared" si="1"/>
        <v>17.234007999999999</v>
      </c>
      <c r="AE10">
        <f>'IDT-1'!D10</f>
        <v>0</v>
      </c>
      <c r="AF10" s="24"/>
      <c r="AG10">
        <f t="shared" si="2"/>
        <v>17.234007999999999</v>
      </c>
      <c r="AI10" s="34">
        <f>PXIL!L10</f>
        <v>0</v>
      </c>
      <c r="AJ10" s="34">
        <f>PXIL!R10</f>
        <v>0</v>
      </c>
      <c r="AK10" s="34">
        <f>RTM_IEX!L10</f>
        <v>5.77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5.839999999999999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5.77</v>
      </c>
      <c r="AB11" s="75">
        <f>-STOA!R11</f>
        <v>0</v>
      </c>
      <c r="AC11">
        <f t="shared" si="0"/>
        <v>0.14599199999999998</v>
      </c>
      <c r="AD11">
        <f t="shared" si="1"/>
        <v>17.234007999999999</v>
      </c>
      <c r="AE11">
        <f>'IDT-1'!D11</f>
        <v>0</v>
      </c>
      <c r="AF11" s="24"/>
      <c r="AG11">
        <f t="shared" si="2"/>
        <v>17.234007999999999</v>
      </c>
      <c r="AI11" s="34">
        <f>PXIL!L11</f>
        <v>0</v>
      </c>
      <c r="AJ11" s="34">
        <f>PXIL!R11</f>
        <v>0</v>
      </c>
      <c r="AK11" s="34">
        <f>RTM_IEX!L11</f>
        <v>5.77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5.839999999999999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5.77</v>
      </c>
      <c r="AB12" s="75">
        <f>-STOA!R12</f>
        <v>0</v>
      </c>
      <c r="AC12">
        <f t="shared" si="0"/>
        <v>0.14599199999999998</v>
      </c>
      <c r="AD12">
        <f t="shared" si="1"/>
        <v>17.234007999999999</v>
      </c>
      <c r="AE12">
        <f>'IDT-1'!D12</f>
        <v>0</v>
      </c>
      <c r="AF12" s="24"/>
      <c r="AG12">
        <f t="shared" si="2"/>
        <v>17.234007999999999</v>
      </c>
      <c r="AI12" s="34">
        <f>PXIL!L12</f>
        <v>0</v>
      </c>
      <c r="AJ12" s="34">
        <f>PXIL!R12</f>
        <v>0</v>
      </c>
      <c r="AK12" s="34">
        <f>RTM_IEX!L12</f>
        <v>5.77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5.839999999999999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5.77</v>
      </c>
      <c r="AB13" s="75">
        <f>-STOA!R13</f>
        <v>0</v>
      </c>
      <c r="AC13">
        <f t="shared" si="0"/>
        <v>0.14599199999999998</v>
      </c>
      <c r="AD13">
        <f t="shared" si="1"/>
        <v>17.234007999999999</v>
      </c>
      <c r="AE13">
        <f>'IDT-1'!D13</f>
        <v>0</v>
      </c>
      <c r="AF13" s="24"/>
      <c r="AG13">
        <f t="shared" si="2"/>
        <v>17.234007999999999</v>
      </c>
      <c r="AI13" s="34">
        <f>PXIL!L13</f>
        <v>0</v>
      </c>
      <c r="AJ13" s="34">
        <f>PXIL!R13</f>
        <v>0</v>
      </c>
      <c r="AK13" s="34">
        <f>RTM_IEX!L13</f>
        <v>5.77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5.839999999999999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5.77</v>
      </c>
      <c r="AB14" s="75">
        <f>-STOA!R14</f>
        <v>0</v>
      </c>
      <c r="AC14">
        <f t="shared" si="0"/>
        <v>0.14599199999999998</v>
      </c>
      <c r="AD14">
        <f t="shared" si="1"/>
        <v>17.234007999999999</v>
      </c>
      <c r="AE14">
        <f>'IDT-1'!D14</f>
        <v>0</v>
      </c>
      <c r="AF14" s="24"/>
      <c r="AG14">
        <f t="shared" si="2"/>
        <v>17.234007999999999</v>
      </c>
      <c r="AI14" s="34">
        <f>PXIL!L14</f>
        <v>0</v>
      </c>
      <c r="AJ14" s="34">
        <f>PXIL!R14</f>
        <v>0</v>
      </c>
      <c r="AK14" s="34">
        <f>RTM_IEX!L14</f>
        <v>5.77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5.77</v>
      </c>
      <c r="AB15" s="75">
        <f>-STOA!R15</f>
        <v>0</v>
      </c>
      <c r="AC15">
        <f t="shared" si="0"/>
        <v>0.14599199999999998</v>
      </c>
      <c r="AD15">
        <f t="shared" si="1"/>
        <v>17.234007999999999</v>
      </c>
      <c r="AE15">
        <f>'IDT-1'!D15</f>
        <v>0</v>
      </c>
      <c r="AF15" s="24"/>
      <c r="AG15">
        <f t="shared" si="2"/>
        <v>17.234007999999999</v>
      </c>
      <c r="AI15" s="34">
        <f>PXIL!L15</f>
        <v>0</v>
      </c>
      <c r="AJ15" s="34">
        <f>PXIL!R15</f>
        <v>0</v>
      </c>
      <c r="AK15" s="34">
        <f>RTM_IEX!L15</f>
        <v>5.77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5.77</v>
      </c>
      <c r="AB16" s="75">
        <f>-STOA!R16</f>
        <v>0</v>
      </c>
      <c r="AC16">
        <f t="shared" si="0"/>
        <v>0.14599199999999998</v>
      </c>
      <c r="AD16">
        <f t="shared" si="1"/>
        <v>17.234007999999999</v>
      </c>
      <c r="AE16">
        <f>'IDT-1'!D16</f>
        <v>0</v>
      </c>
      <c r="AF16" s="24"/>
      <c r="AG16">
        <f t="shared" si="2"/>
        <v>17.234007999999999</v>
      </c>
      <c r="AI16" s="34">
        <f>PXIL!L16</f>
        <v>0</v>
      </c>
      <c r="AJ16" s="34">
        <f>PXIL!R16</f>
        <v>0</v>
      </c>
      <c r="AK16" s="34">
        <f>RTM_IEX!L16</f>
        <v>5.77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5.77</v>
      </c>
      <c r="AB17" s="75">
        <f>-STOA!R17</f>
        <v>0</v>
      </c>
      <c r="AC17">
        <f t="shared" si="0"/>
        <v>0.137928</v>
      </c>
      <c r="AD17">
        <f t="shared" si="1"/>
        <v>16.282071999999999</v>
      </c>
      <c r="AE17">
        <f>'IDT-1'!D17</f>
        <v>0</v>
      </c>
      <c r="AF17" s="24"/>
      <c r="AG17">
        <f t="shared" si="2"/>
        <v>16.282071999999999</v>
      </c>
      <c r="AI17" s="34">
        <f>PXIL!L17</f>
        <v>0</v>
      </c>
      <c r="AJ17" s="34">
        <f>PXIL!R17</f>
        <v>0</v>
      </c>
      <c r="AK17" s="34">
        <f>RTM_IEX!L17</f>
        <v>4.8099999999999996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5.77</v>
      </c>
      <c r="AB18" s="75">
        <f>-STOA!R18</f>
        <v>0</v>
      </c>
      <c r="AC18">
        <f t="shared" si="0"/>
        <v>0.137928</v>
      </c>
      <c r="AD18">
        <f t="shared" si="1"/>
        <v>16.282071999999999</v>
      </c>
      <c r="AE18">
        <f>'IDT-1'!D18</f>
        <v>0</v>
      </c>
      <c r="AF18" s="24"/>
      <c r="AG18">
        <f t="shared" si="2"/>
        <v>16.282071999999999</v>
      </c>
      <c r="AI18" s="34">
        <f>PXIL!L18</f>
        <v>0</v>
      </c>
      <c r="AJ18" s="34">
        <f>PXIL!R18</f>
        <v>0</v>
      </c>
      <c r="AK18" s="34">
        <f>RTM_IEX!L18</f>
        <v>4.8099999999999996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5.77</v>
      </c>
      <c r="AB19" s="75">
        <f>-STOA!R19</f>
        <v>0</v>
      </c>
      <c r="AC19">
        <f t="shared" si="0"/>
        <v>0.137928</v>
      </c>
      <c r="AD19">
        <f t="shared" si="1"/>
        <v>16.282071999999999</v>
      </c>
      <c r="AE19">
        <f>'IDT-1'!D19</f>
        <v>0</v>
      </c>
      <c r="AF19" s="24"/>
      <c r="AG19">
        <f t="shared" si="2"/>
        <v>16.282071999999999</v>
      </c>
      <c r="AI19" s="34">
        <f>PXIL!L19</f>
        <v>0</v>
      </c>
      <c r="AJ19" s="34">
        <f>PXIL!R19</f>
        <v>0</v>
      </c>
      <c r="AK19" s="34">
        <f>RTM_IEX!L19</f>
        <v>4.8099999999999996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5.839999999999999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5.77</v>
      </c>
      <c r="AB20" s="75">
        <f>-STOA!R20</f>
        <v>0</v>
      </c>
      <c r="AC20">
        <f t="shared" si="0"/>
        <v>0.137928</v>
      </c>
      <c r="AD20">
        <f t="shared" si="1"/>
        <v>16.282071999999999</v>
      </c>
      <c r="AE20">
        <f>'IDT-1'!D20</f>
        <v>0</v>
      </c>
      <c r="AF20" s="24"/>
      <c r="AG20">
        <f t="shared" si="2"/>
        <v>16.282071999999999</v>
      </c>
      <c r="AI20" s="34">
        <f>PXIL!L20</f>
        <v>0</v>
      </c>
      <c r="AJ20" s="34">
        <f>PXIL!R20</f>
        <v>0</v>
      </c>
      <c r="AK20" s="34">
        <f>RTM_IEX!L20</f>
        <v>4.8099999999999996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5.77</v>
      </c>
      <c r="AB21" s="75">
        <f>-STOA!R21</f>
        <v>0</v>
      </c>
      <c r="AC21">
        <f t="shared" si="0"/>
        <v>0.15405599999999997</v>
      </c>
      <c r="AD21">
        <f t="shared" si="1"/>
        <v>18.185943999999999</v>
      </c>
      <c r="AE21">
        <f>'IDT-1'!D21</f>
        <v>0</v>
      </c>
      <c r="AF21" s="24"/>
      <c r="AG21">
        <f t="shared" si="2"/>
        <v>18.185943999999999</v>
      </c>
      <c r="AI21" s="34">
        <f>PXIL!L21</f>
        <v>0</v>
      </c>
      <c r="AJ21" s="34">
        <f>PXIL!R21</f>
        <v>0</v>
      </c>
      <c r="AK21" s="34">
        <f>RTM_IEX!L21</f>
        <v>6.73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5.77</v>
      </c>
      <c r="AB22" s="75">
        <f>-STOA!R22</f>
        <v>0</v>
      </c>
      <c r="AC22">
        <f t="shared" si="0"/>
        <v>0.16211999999999999</v>
      </c>
      <c r="AD22">
        <f t="shared" si="1"/>
        <v>19.137879999999999</v>
      </c>
      <c r="AE22">
        <f>'IDT-1'!D22</f>
        <v>0</v>
      </c>
      <c r="AF22" s="24"/>
      <c r="AG22">
        <f t="shared" si="2"/>
        <v>19.137879999999999</v>
      </c>
      <c r="AI22" s="34">
        <f>PXIL!L22</f>
        <v>0</v>
      </c>
      <c r="AJ22" s="34">
        <f>PXIL!R22</f>
        <v>0</v>
      </c>
      <c r="AK22" s="34">
        <f>RTM_IEX!L22</f>
        <v>7.69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5.839999999999999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5.77</v>
      </c>
      <c r="AB23" s="75">
        <f>-STOA!R23</f>
        <v>0</v>
      </c>
      <c r="AC23">
        <f t="shared" si="0"/>
        <v>0.170184</v>
      </c>
      <c r="AD23">
        <f t="shared" si="1"/>
        <v>20.089815999999999</v>
      </c>
      <c r="AE23">
        <f>'IDT-1'!D23</f>
        <v>0</v>
      </c>
      <c r="AF23" s="24"/>
      <c r="AG23">
        <f t="shared" si="2"/>
        <v>20.089815999999999</v>
      </c>
      <c r="AI23" s="34">
        <f>PXIL!L23</f>
        <v>0</v>
      </c>
      <c r="AJ23" s="34">
        <f>PXIL!R23</f>
        <v>0</v>
      </c>
      <c r="AK23" s="34">
        <f>RTM_IEX!L23</f>
        <v>8.65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5.77</v>
      </c>
      <c r="AB24" s="75">
        <f>-STOA!R24</f>
        <v>0</v>
      </c>
      <c r="AC24">
        <f t="shared" si="0"/>
        <v>0.17824799999999996</v>
      </c>
      <c r="AD24">
        <f t="shared" si="1"/>
        <v>21.041751999999999</v>
      </c>
      <c r="AE24">
        <f>'IDT-1'!D24</f>
        <v>0</v>
      </c>
      <c r="AF24" s="24"/>
      <c r="AG24">
        <f t="shared" si="2"/>
        <v>21.041751999999999</v>
      </c>
      <c r="AI24" s="34">
        <f>PXIL!L24</f>
        <v>0</v>
      </c>
      <c r="AJ24" s="34">
        <f>PXIL!R24</f>
        <v>0</v>
      </c>
      <c r="AK24" s="34">
        <f>RTM_IEX!L24</f>
        <v>9.61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5.839999999999999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5.77</v>
      </c>
      <c r="AB25" s="75">
        <f>-STOA!R25</f>
        <v>0</v>
      </c>
      <c r="AC25">
        <f t="shared" si="0"/>
        <v>0.18631199999999998</v>
      </c>
      <c r="AD25">
        <f t="shared" si="1"/>
        <v>21.993687999999999</v>
      </c>
      <c r="AE25">
        <f>'IDT-1'!D25</f>
        <v>0</v>
      </c>
      <c r="AF25" s="24"/>
      <c r="AG25">
        <f t="shared" si="2"/>
        <v>21.993687999999999</v>
      </c>
      <c r="AI25" s="34">
        <f>PXIL!L25</f>
        <v>0</v>
      </c>
      <c r="AJ25" s="34">
        <f>PXIL!R25</f>
        <v>0</v>
      </c>
      <c r="AK25" s="34">
        <f>RTM_IEX!L25</f>
        <v>10.57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5.839999999999999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5.77</v>
      </c>
      <c r="AB26" s="75">
        <f>-STOA!R26</f>
        <v>0</v>
      </c>
      <c r="AC26">
        <f t="shared" si="0"/>
        <v>0.20252399999999998</v>
      </c>
      <c r="AD26">
        <f t="shared" si="1"/>
        <v>23.907475999999999</v>
      </c>
      <c r="AE26">
        <f>'IDT-1'!D26</f>
        <v>0</v>
      </c>
      <c r="AF26" s="24"/>
      <c r="AG26">
        <f t="shared" si="2"/>
        <v>23.907475999999999</v>
      </c>
      <c r="AI26" s="34">
        <f>PXIL!L26</f>
        <v>0</v>
      </c>
      <c r="AJ26" s="34">
        <f>PXIL!R26</f>
        <v>0</v>
      </c>
      <c r="AK26" s="34">
        <f>RTM_IEX!L26</f>
        <v>12.5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5.839999999999999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5.77</v>
      </c>
      <c r="AB27" s="75">
        <f>-STOA!R27</f>
        <v>0</v>
      </c>
      <c r="AC27">
        <f t="shared" si="0"/>
        <v>0.21865199999999996</v>
      </c>
      <c r="AD27">
        <f t="shared" si="1"/>
        <v>25.811348000000002</v>
      </c>
      <c r="AE27">
        <f>'IDT-1'!D27</f>
        <v>0</v>
      </c>
      <c r="AF27" s="24"/>
      <c r="AG27">
        <f t="shared" si="2"/>
        <v>25.811348000000002</v>
      </c>
      <c r="AI27" s="34">
        <f>PXIL!L27</f>
        <v>0</v>
      </c>
      <c r="AJ27" s="34">
        <f>PXIL!R27</f>
        <v>0</v>
      </c>
      <c r="AK27" s="34">
        <f>RTM_IEX!L27</f>
        <v>14.42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5.839999999999999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5.77</v>
      </c>
      <c r="AB28" s="75">
        <f>-STOA!R28</f>
        <v>0</v>
      </c>
      <c r="AC28">
        <f t="shared" si="0"/>
        <v>0.22671599999999997</v>
      </c>
      <c r="AD28">
        <f t="shared" si="1"/>
        <v>26.763284000000002</v>
      </c>
      <c r="AE28">
        <f>'IDT-1'!D28</f>
        <v>0</v>
      </c>
      <c r="AF28" s="24"/>
      <c r="AG28">
        <f t="shared" si="2"/>
        <v>26.763284000000002</v>
      </c>
      <c r="AI28" s="34">
        <f>PXIL!L28</f>
        <v>0</v>
      </c>
      <c r="AJ28" s="34">
        <f>PXIL!R28</f>
        <v>0</v>
      </c>
      <c r="AK28" s="34">
        <f>RTM_IEX!L28</f>
        <v>15.38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5.8397869079763556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5.77</v>
      </c>
      <c r="AB29" s="75">
        <f>-STOA!R29</f>
        <v>0</v>
      </c>
      <c r="AC29">
        <f t="shared" si="0"/>
        <v>0.24284221002700138</v>
      </c>
      <c r="AD29">
        <f t="shared" si="1"/>
        <v>28.666944697949354</v>
      </c>
      <c r="AE29">
        <f>'IDT-1'!D29</f>
        <v>0</v>
      </c>
      <c r="AF29" s="24"/>
      <c r="AG29">
        <f t="shared" si="2"/>
        <v>28.666944697949354</v>
      </c>
      <c r="AI29" s="34">
        <f>PXIL!L29</f>
        <v>0</v>
      </c>
      <c r="AJ29" s="34">
        <f>PXIL!R29</f>
        <v>0</v>
      </c>
      <c r="AK29" s="34">
        <f>RTM_IEX!L29</f>
        <v>17.3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5.839794409631768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5.77</v>
      </c>
      <c r="AB30" s="75">
        <f>-STOA!R30</f>
        <v>0</v>
      </c>
      <c r="AC30">
        <f t="shared" si="0"/>
        <v>0.24284227304090683</v>
      </c>
      <c r="AD30">
        <f t="shared" si="1"/>
        <v>28.666952136590861</v>
      </c>
      <c r="AE30">
        <f>'IDT-1'!D30</f>
        <v>0</v>
      </c>
      <c r="AF30" s="24"/>
      <c r="AG30">
        <f t="shared" si="2"/>
        <v>28.666952136590861</v>
      </c>
      <c r="AI30" s="34">
        <f>PXIL!L30</f>
        <v>0</v>
      </c>
      <c r="AJ30" s="34">
        <f>PXIL!R30</f>
        <v>0</v>
      </c>
      <c r="AK30" s="34">
        <f>RTM_IEX!L30</f>
        <v>17.3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5.839794409631768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5.77</v>
      </c>
      <c r="AB31" s="75">
        <f>-STOA!R31</f>
        <v>0</v>
      </c>
      <c r="AC31">
        <f t="shared" si="0"/>
        <v>0.23477827304090682</v>
      </c>
      <c r="AD31">
        <f t="shared" si="1"/>
        <v>27.715016136590862</v>
      </c>
      <c r="AE31">
        <f>'IDT-1'!D31</f>
        <v>0</v>
      </c>
      <c r="AF31" s="24"/>
      <c r="AG31">
        <f t="shared" si="2"/>
        <v>27.715016136590862</v>
      </c>
      <c r="AI31" s="34">
        <f>PXIL!L31</f>
        <v>0</v>
      </c>
      <c r="AJ31" s="34">
        <f>PXIL!R31</f>
        <v>0</v>
      </c>
      <c r="AK31" s="34">
        <f>RTM_IEX!L31</f>
        <v>16.34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5.839794409631768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5.77</v>
      </c>
      <c r="AB32" s="75">
        <f>-STOA!R32</f>
        <v>0</v>
      </c>
      <c r="AC32">
        <f t="shared" si="0"/>
        <v>0.23158627304090684</v>
      </c>
      <c r="AD32">
        <f t="shared" si="1"/>
        <v>27.338208136590861</v>
      </c>
      <c r="AE32">
        <f>'IDT-1'!D32</f>
        <v>0</v>
      </c>
      <c r="AF32" s="24"/>
      <c r="AG32">
        <f t="shared" si="2"/>
        <v>27.338208136590861</v>
      </c>
      <c r="AI32" s="34">
        <f>PXIL!L32</f>
        <v>0</v>
      </c>
      <c r="AJ32" s="34">
        <f>PXIL!R32</f>
        <v>0</v>
      </c>
      <c r="AK32" s="34">
        <f>RTM_IEX!L32</f>
        <v>15.96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5.8397972292628726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6.05</v>
      </c>
      <c r="Z33" s="34">
        <f>IEX!R33</f>
        <v>0</v>
      </c>
      <c r="AA33" s="75">
        <f>STOA!L33</f>
        <v>6.13</v>
      </c>
      <c r="AB33" s="75">
        <f>-STOA!R33</f>
        <v>0</v>
      </c>
      <c r="AC33">
        <f t="shared" si="0"/>
        <v>0.23477829672580808</v>
      </c>
      <c r="AD33">
        <f t="shared" si="1"/>
        <v>27.715018932537063</v>
      </c>
      <c r="AE33">
        <f>'IDT-1'!D33</f>
        <v>0</v>
      </c>
      <c r="AF33" s="24"/>
      <c r="AG33">
        <f t="shared" si="2"/>
        <v>27.715018932537063</v>
      </c>
      <c r="AI33" s="34">
        <f>PXIL!L33</f>
        <v>0</v>
      </c>
      <c r="AJ33" s="34">
        <f>PXIL!R33</f>
        <v>0</v>
      </c>
      <c r="AK33" s="34">
        <f>RTM_IEX!L33</f>
        <v>4.0199999999999996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5.91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5.8397972292628726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5.9</v>
      </c>
      <c r="Z34" s="34">
        <f>IEX!R34</f>
        <v>0</v>
      </c>
      <c r="AA34" s="75">
        <f>STOA!L34</f>
        <v>6.25</v>
      </c>
      <c r="AB34" s="75">
        <f>-STOA!R34</f>
        <v>0</v>
      </c>
      <c r="AC34">
        <f t="shared" si="0"/>
        <v>0.23578629672580811</v>
      </c>
      <c r="AD34">
        <f t="shared" si="1"/>
        <v>27.834010932537062</v>
      </c>
      <c r="AE34">
        <f>'IDT-1'!D34</f>
        <v>0</v>
      </c>
      <c r="AF34" s="24"/>
      <c r="AG34">
        <f t="shared" si="2"/>
        <v>27.834010932537062</v>
      </c>
      <c r="AI34" s="34">
        <f>PXIL!L34</f>
        <v>0</v>
      </c>
      <c r="AJ34" s="34">
        <f>PXIL!R34</f>
        <v>0</v>
      </c>
      <c r="AK34" s="34">
        <f>RTM_IEX!L34</f>
        <v>3.47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6.61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5.8397972292628726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6.34</v>
      </c>
      <c r="Z35" s="34">
        <f>IEX!R35</f>
        <v>0</v>
      </c>
      <c r="AA35" s="75">
        <f>STOA!L35</f>
        <v>6.84</v>
      </c>
      <c r="AB35" s="75">
        <f>-STOA!R35</f>
        <v>0</v>
      </c>
      <c r="AC35">
        <f t="shared" si="0"/>
        <v>0.23914629672580812</v>
      </c>
      <c r="AD35">
        <f t="shared" si="1"/>
        <v>28.230650932537067</v>
      </c>
      <c r="AE35">
        <f>'IDT-1'!D35</f>
        <v>0</v>
      </c>
      <c r="AF35" s="24"/>
      <c r="AG35">
        <f t="shared" si="2"/>
        <v>28.230650932537067</v>
      </c>
      <c r="AI35" s="34">
        <f>PXIL!L35</f>
        <v>0</v>
      </c>
      <c r="AJ35" s="34">
        <f>PXIL!R35</f>
        <v>0</v>
      </c>
      <c r="AK35" s="34">
        <f>RTM_IEX!L35</f>
        <v>1.53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7.92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5.8397972292628726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5.51</v>
      </c>
      <c r="Z36" s="34">
        <f>IEX!R36</f>
        <v>0</v>
      </c>
      <c r="AA36" s="75">
        <f>STOA!L36</f>
        <v>7.18</v>
      </c>
      <c r="AB36" s="75">
        <f>-STOA!R36</f>
        <v>0</v>
      </c>
      <c r="AC36">
        <f t="shared" si="0"/>
        <v>0.22789029672580813</v>
      </c>
      <c r="AD36">
        <f t="shared" si="1"/>
        <v>26.901906932537067</v>
      </c>
      <c r="AE36">
        <f>'IDT-1'!D36</f>
        <v>0</v>
      </c>
      <c r="AF36" s="24"/>
      <c r="AG36">
        <f t="shared" si="2"/>
        <v>26.901906932537067</v>
      </c>
      <c r="AI36" s="34">
        <f>PXIL!L36</f>
        <v>0</v>
      </c>
      <c r="AJ36" s="34">
        <f>PXIL!R36</f>
        <v>0</v>
      </c>
      <c r="AK36" s="34">
        <f>RTM_IEX!L36</f>
        <v>1.55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7.05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5.8397972292628726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4.6100000000000003</v>
      </c>
      <c r="Z37" s="34">
        <f>IEX!R37</f>
        <v>0</v>
      </c>
      <c r="AA37" s="75">
        <f>STOA!L37</f>
        <v>7.6899999999999995</v>
      </c>
      <c r="AB37" s="75">
        <f>-STOA!R37</f>
        <v>0</v>
      </c>
      <c r="AC37">
        <f t="shared" si="0"/>
        <v>0.23948229672580812</v>
      </c>
      <c r="AD37">
        <f t="shared" si="1"/>
        <v>28.270314932537065</v>
      </c>
      <c r="AE37">
        <f>'IDT-1'!D37</f>
        <v>0</v>
      </c>
      <c r="AF37" s="24"/>
      <c r="AG37">
        <f t="shared" si="2"/>
        <v>28.270314932537065</v>
      </c>
      <c r="AI37" s="34">
        <f>PXIL!L37</f>
        <v>0</v>
      </c>
      <c r="AJ37" s="34">
        <f>PXIL!R37</f>
        <v>0</v>
      </c>
      <c r="AK37" s="34">
        <f>RTM_IEX!L37</f>
        <v>1.47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8.9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5.8397972292628726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5.61</v>
      </c>
      <c r="Z38" s="34">
        <f>IEX!R38</f>
        <v>0</v>
      </c>
      <c r="AA38" s="75">
        <f>STOA!L38</f>
        <v>8.1199999999999992</v>
      </c>
      <c r="AB38" s="75">
        <f>-STOA!R38</f>
        <v>0</v>
      </c>
      <c r="AC38">
        <f t="shared" si="0"/>
        <v>0.24485829672580817</v>
      </c>
      <c r="AD38">
        <f t="shared" si="1"/>
        <v>28.904938932537068</v>
      </c>
      <c r="AE38">
        <f>'IDT-1'!D38</f>
        <v>0</v>
      </c>
      <c r="AF38" s="24"/>
      <c r="AG38">
        <f t="shared" si="2"/>
        <v>28.904938932537068</v>
      </c>
      <c r="AI38" s="34">
        <f>PXIL!L38</f>
        <v>0</v>
      </c>
      <c r="AJ38" s="34">
        <f>PXIL!R38</f>
        <v>0</v>
      </c>
      <c r="AK38" s="34">
        <f>RTM_IEX!L38</f>
        <v>1.71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7.87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5.8397972292628726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5.41</v>
      </c>
      <c r="Z39" s="34">
        <f>IEX!R39</f>
        <v>0</v>
      </c>
      <c r="AA39" s="75">
        <f>STOA!L39</f>
        <v>8.51</v>
      </c>
      <c r="AB39" s="75">
        <f>-STOA!R39</f>
        <v>0</v>
      </c>
      <c r="AC39">
        <f t="shared" si="0"/>
        <v>0.2495622967258081</v>
      </c>
      <c r="AD39">
        <f t="shared" si="1"/>
        <v>29.460234932537066</v>
      </c>
      <c r="AE39">
        <f>'IDT-1'!D39</f>
        <v>0</v>
      </c>
      <c r="AF39" s="24"/>
      <c r="AG39">
        <f t="shared" si="2"/>
        <v>29.460234932537066</v>
      </c>
      <c r="AI39" s="34">
        <f>PXIL!L39</f>
        <v>0</v>
      </c>
      <c r="AJ39" s="34">
        <f>PXIL!R39</f>
        <v>0</v>
      </c>
      <c r="AK39" s="34">
        <f>RTM_IEX!L39</f>
        <v>1.55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8.4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5.8397972292628726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5.84</v>
      </c>
      <c r="Z40" s="34">
        <f>IEX!R40</f>
        <v>0</v>
      </c>
      <c r="AA40" s="75">
        <f>STOA!L40</f>
        <v>8.94</v>
      </c>
      <c r="AB40" s="75">
        <f>-STOA!R40</f>
        <v>0</v>
      </c>
      <c r="AC40">
        <f t="shared" si="0"/>
        <v>0.25275429672580813</v>
      </c>
      <c r="AD40">
        <f t="shared" si="1"/>
        <v>29.837042932537063</v>
      </c>
      <c r="AE40">
        <f>'IDT-1'!D40</f>
        <v>0</v>
      </c>
      <c r="AF40" s="24"/>
      <c r="AG40">
        <f t="shared" si="2"/>
        <v>29.837042932537063</v>
      </c>
      <c r="AI40" s="34">
        <f>PXIL!L40</f>
        <v>0</v>
      </c>
      <c r="AJ40" s="34">
        <f>PXIL!R40</f>
        <v>0</v>
      </c>
      <c r="AK40" s="34">
        <f>RTM_IEX!L40</f>
        <v>1.84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7.63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5.8397972292628726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6.2</v>
      </c>
      <c r="Z41" s="34">
        <f>IEX!R41</f>
        <v>0</v>
      </c>
      <c r="AA41" s="75">
        <f>STOA!L41</f>
        <v>9.66</v>
      </c>
      <c r="AB41" s="75">
        <f>-STOA!R41</f>
        <v>0</v>
      </c>
      <c r="AC41">
        <f t="shared" si="0"/>
        <v>0.27190629672580813</v>
      </c>
      <c r="AD41">
        <f t="shared" si="1"/>
        <v>32.097890932537062</v>
      </c>
      <c r="AE41">
        <f>'IDT-1'!D41</f>
        <v>0</v>
      </c>
      <c r="AF41" s="24"/>
      <c r="AG41">
        <f t="shared" si="2"/>
        <v>32.097890932537062</v>
      </c>
      <c r="AI41" s="34">
        <f>PXIL!L41</f>
        <v>0</v>
      </c>
      <c r="AJ41" s="34">
        <f>PXIL!R41</f>
        <v>0</v>
      </c>
      <c r="AK41" s="34">
        <f>RTM_IEX!L41</f>
        <v>3.15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7.52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5.8397972292628726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6.1</v>
      </c>
      <c r="Z42" s="34">
        <f>IEX!R42</f>
        <v>0</v>
      </c>
      <c r="AA42" s="75">
        <f>STOA!L42</f>
        <v>10.11</v>
      </c>
      <c r="AB42" s="75">
        <f>-STOA!R42</f>
        <v>0</v>
      </c>
      <c r="AC42">
        <f t="shared" si="0"/>
        <v>0.28979829672580809</v>
      </c>
      <c r="AD42">
        <f t="shared" si="1"/>
        <v>34.209998932537061</v>
      </c>
      <c r="AE42">
        <f>'IDT-1'!D42</f>
        <v>0</v>
      </c>
      <c r="AF42" s="24"/>
      <c r="AG42">
        <f t="shared" si="2"/>
        <v>34.209998932537061</v>
      </c>
      <c r="AI42" s="34">
        <f>PXIL!L42</f>
        <v>0</v>
      </c>
      <c r="AJ42" s="34">
        <f>PXIL!R42</f>
        <v>0</v>
      </c>
      <c r="AK42" s="34">
        <f>RTM_IEX!L42</f>
        <v>3.43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9.02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5.8397972292628726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5.68</v>
      </c>
      <c r="Z43" s="34">
        <f>IEX!R43</f>
        <v>0</v>
      </c>
      <c r="AA43" s="75">
        <f>STOA!L43</f>
        <v>10.43</v>
      </c>
      <c r="AB43" s="75">
        <f>-STOA!R43</f>
        <v>0</v>
      </c>
      <c r="AC43">
        <f t="shared" si="0"/>
        <v>0.2913102967258081</v>
      </c>
      <c r="AD43">
        <f t="shared" si="1"/>
        <v>34.388486932537063</v>
      </c>
      <c r="AE43">
        <f>'IDT-1'!D43</f>
        <v>0</v>
      </c>
      <c r="AF43" s="24"/>
      <c r="AG43">
        <f t="shared" si="2"/>
        <v>34.388486932537063</v>
      </c>
      <c r="AI43" s="34">
        <f>PXIL!L43</f>
        <v>0</v>
      </c>
      <c r="AJ43" s="34">
        <f>PXIL!R43</f>
        <v>0</v>
      </c>
      <c r="AK43" s="34">
        <f>RTM_IEX!L43</f>
        <v>3.84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8.89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5.8397972292628726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5.85</v>
      </c>
      <c r="Z44" s="34">
        <f>IEX!R44</f>
        <v>0</v>
      </c>
      <c r="AA44" s="75">
        <f>STOA!L44</f>
        <v>10.829999999999998</v>
      </c>
      <c r="AB44" s="75">
        <f>-STOA!R44</f>
        <v>0</v>
      </c>
      <c r="AC44">
        <f t="shared" si="0"/>
        <v>0.28761429672580807</v>
      </c>
      <c r="AD44">
        <f t="shared" si="1"/>
        <v>33.952182932537063</v>
      </c>
      <c r="AE44">
        <f>'IDT-1'!D44</f>
        <v>0</v>
      </c>
      <c r="AF44" s="24"/>
      <c r="AG44">
        <f t="shared" si="2"/>
        <v>33.952182932537063</v>
      </c>
      <c r="AI44" s="34">
        <f>PXIL!L44</f>
        <v>0</v>
      </c>
      <c r="AJ44" s="34">
        <f>PXIL!R44</f>
        <v>0</v>
      </c>
      <c r="AK44" s="34">
        <f>RTM_IEX!L44</f>
        <v>2.88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8.84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5.8397972292628726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11.1</v>
      </c>
      <c r="AB45" s="75">
        <f>-STOA!R45</f>
        <v>0</v>
      </c>
      <c r="AC45">
        <f t="shared" si="0"/>
        <v>0.27955029672580811</v>
      </c>
      <c r="AD45">
        <f t="shared" si="1"/>
        <v>33.00024693253706</v>
      </c>
      <c r="AE45">
        <f>'IDT-1'!D45</f>
        <v>0</v>
      </c>
      <c r="AF45" s="24"/>
      <c r="AG45">
        <f t="shared" si="2"/>
        <v>33.00024693253706</v>
      </c>
      <c r="AI45" s="34">
        <f>PXIL!L45</f>
        <v>0</v>
      </c>
      <c r="AJ45" s="34">
        <f>PXIL!R45</f>
        <v>0</v>
      </c>
      <c r="AK45" s="34">
        <f>RTM_IEX!L45</f>
        <v>16.34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5.8397972292628726</v>
      </c>
      <c r="J46">
        <f>Bawana_RLNG!R46</f>
        <v>0</v>
      </c>
      <c r="K46">
        <f>Bawana_Spot!R46</f>
        <v>0.53003023216017342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11.57</v>
      </c>
      <c r="AB46" s="75">
        <f>-STOA!R46</f>
        <v>0</v>
      </c>
      <c r="AC46">
        <f t="shared" si="0"/>
        <v>0.27988655067595358</v>
      </c>
      <c r="AD46">
        <f t="shared" si="1"/>
        <v>33.039940910747092</v>
      </c>
      <c r="AE46">
        <f>'IDT-1'!D46</f>
        <v>0</v>
      </c>
      <c r="AF46" s="24"/>
      <c r="AG46">
        <f t="shared" si="2"/>
        <v>33.039940910747092</v>
      </c>
      <c r="AI46" s="34">
        <f>PXIL!L46</f>
        <v>0</v>
      </c>
      <c r="AJ46" s="34">
        <f>PXIL!R46</f>
        <v>0</v>
      </c>
      <c r="AK46" s="34">
        <f>RTM_IEX!L46</f>
        <v>15.38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5.8397972292628726</v>
      </c>
      <c r="J47">
        <f>Bawana_RLNG!R47</f>
        <v>0</v>
      </c>
      <c r="K47">
        <f>Bawana_Spot!R47</f>
        <v>0.22998707937756308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11.91</v>
      </c>
      <c r="AB47" s="75">
        <f>-STOA!R47</f>
        <v>0</v>
      </c>
      <c r="AC47">
        <f t="shared" si="0"/>
        <v>0.27215818819257964</v>
      </c>
      <c r="AD47">
        <f t="shared" si="1"/>
        <v>32.127626120447857</v>
      </c>
      <c r="AE47">
        <f>'IDT-1'!D47</f>
        <v>0</v>
      </c>
      <c r="AF47" s="24"/>
      <c r="AG47">
        <f t="shared" si="2"/>
        <v>32.127626120447857</v>
      </c>
      <c r="AI47" s="34">
        <f>PXIL!L47</f>
        <v>0</v>
      </c>
      <c r="AJ47" s="34">
        <f>PXIL!R47</f>
        <v>0</v>
      </c>
      <c r="AK47" s="34">
        <f>RTM_IEX!L47</f>
        <v>14.42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5.8397899733870391</v>
      </c>
      <c r="J48">
        <f>Bawana_RLNG!R48</f>
        <v>0</v>
      </c>
      <c r="K48">
        <f>Bawana_Spot!R48</f>
        <v>0.22998707937756308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12.07</v>
      </c>
      <c r="AB48" s="75">
        <f>-STOA!R48</f>
        <v>0</v>
      </c>
      <c r="AC48">
        <f t="shared" si="0"/>
        <v>0.26543812724322263</v>
      </c>
      <c r="AD48">
        <f t="shared" si="1"/>
        <v>31.334338925521379</v>
      </c>
      <c r="AE48">
        <f>'IDT-1'!D48</f>
        <v>0</v>
      </c>
      <c r="AF48" s="24"/>
      <c r="AG48">
        <f t="shared" si="2"/>
        <v>31.334338925521379</v>
      </c>
      <c r="AI48" s="34">
        <f>PXIL!L48</f>
        <v>0</v>
      </c>
      <c r="AJ48" s="34">
        <f>PXIL!R48</f>
        <v>0</v>
      </c>
      <c r="AK48" s="34">
        <f>RTM_IEX!L48</f>
        <v>13.46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5.8397899733870391</v>
      </c>
      <c r="J49">
        <f>Bawana_RLNG!R49</f>
        <v>0</v>
      </c>
      <c r="K49">
        <f>Bawana_Spot!R49</f>
        <v>0.20998821350395686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12.29</v>
      </c>
      <c r="AB49" s="75">
        <f>-STOA!R49</f>
        <v>0</v>
      </c>
      <c r="AC49">
        <f t="shared" si="0"/>
        <v>0.25090613676988438</v>
      </c>
      <c r="AD49">
        <f t="shared" si="1"/>
        <v>29.618872050121112</v>
      </c>
      <c r="AE49">
        <f>'IDT-1'!D49</f>
        <v>0</v>
      </c>
      <c r="AF49" s="24"/>
      <c r="AG49">
        <f t="shared" si="2"/>
        <v>29.618872050121112</v>
      </c>
      <c r="AI49" s="34">
        <f>PXIL!L49</f>
        <v>0</v>
      </c>
      <c r="AJ49" s="34">
        <f>PXIL!R49</f>
        <v>0</v>
      </c>
      <c r="AK49" s="34">
        <f>RTM_IEX!L49</f>
        <v>11.53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5.8397899733870391</v>
      </c>
      <c r="J50">
        <f>Bawana_RLNG!R50</f>
        <v>0</v>
      </c>
      <c r="K50">
        <f>Bawana_Spot!R50</f>
        <v>0.20998821350395686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12.35</v>
      </c>
      <c r="AB50" s="75">
        <f>-STOA!R50</f>
        <v>0</v>
      </c>
      <c r="AC50">
        <f t="shared" si="0"/>
        <v>0.25141013676988433</v>
      </c>
      <c r="AD50">
        <f t="shared" si="1"/>
        <v>29.678368050121108</v>
      </c>
      <c r="AE50">
        <f>'IDT-1'!D50</f>
        <v>0</v>
      </c>
      <c r="AF50" s="24"/>
      <c r="AG50">
        <f t="shared" si="2"/>
        <v>29.678368050121108</v>
      </c>
      <c r="AI50" s="34">
        <f>PXIL!L50</f>
        <v>0</v>
      </c>
      <c r="AJ50" s="34">
        <f>PXIL!R50</f>
        <v>0</v>
      </c>
      <c r="AK50" s="34">
        <f>RTM_IEX!L50</f>
        <v>11.53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5.8397869079763556</v>
      </c>
      <c r="J51">
        <f>Bawana_RLNG!R51</f>
        <v>0</v>
      </c>
      <c r="K51">
        <f>Bawana_Spot!R51</f>
        <v>0.20998821350395686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12.5</v>
      </c>
      <c r="AB51" s="75">
        <f>-STOA!R51</f>
        <v>0</v>
      </c>
      <c r="AC51">
        <f t="shared" si="0"/>
        <v>0.24460611102043461</v>
      </c>
      <c r="AD51">
        <f t="shared" si="1"/>
        <v>28.875169010459878</v>
      </c>
      <c r="AE51">
        <f>'IDT-1'!D51</f>
        <v>0</v>
      </c>
      <c r="AF51" s="24"/>
      <c r="AG51">
        <f t="shared" si="2"/>
        <v>28.875169010459878</v>
      </c>
      <c r="AI51" s="34">
        <f>PXIL!L51</f>
        <v>0</v>
      </c>
      <c r="AJ51" s="34">
        <f>PXIL!R51</f>
        <v>0</v>
      </c>
      <c r="AK51" s="34">
        <f>RTM_IEX!L51</f>
        <v>10.57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5.8397869079763556</v>
      </c>
      <c r="J52">
        <f>Bawana_RLNG!R52</f>
        <v>0</v>
      </c>
      <c r="K52">
        <f>Bawana_Spot!R52</f>
        <v>0.20998821350395686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12.739999999999998</v>
      </c>
      <c r="AB52" s="75">
        <f>-STOA!R52</f>
        <v>0</v>
      </c>
      <c r="AC52">
        <f t="shared" si="0"/>
        <v>0.23855811102043459</v>
      </c>
      <c r="AD52">
        <f t="shared" si="1"/>
        <v>28.161217010459875</v>
      </c>
      <c r="AE52">
        <f>'IDT-1'!D52</f>
        <v>0</v>
      </c>
      <c r="AF52" s="24"/>
      <c r="AG52">
        <f t="shared" si="2"/>
        <v>28.161217010459875</v>
      </c>
      <c r="AI52" s="34">
        <f>PXIL!L52</f>
        <v>0</v>
      </c>
      <c r="AJ52" s="34">
        <f>PXIL!R52</f>
        <v>0</v>
      </c>
      <c r="AK52" s="34">
        <f>RTM_IEX!L52</f>
        <v>9.61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5.8397869079763556</v>
      </c>
      <c r="J53">
        <f>Bawana_RLNG!R53</f>
        <v>0</v>
      </c>
      <c r="K53">
        <f>Bawana_Spot!R53</f>
        <v>0.20998821350395686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12.93</v>
      </c>
      <c r="AB53" s="75">
        <f>-STOA!R53</f>
        <v>0</v>
      </c>
      <c r="AC53">
        <f t="shared" si="0"/>
        <v>0.2401541110204346</v>
      </c>
      <c r="AD53">
        <f t="shared" si="1"/>
        <v>28.349621010459877</v>
      </c>
      <c r="AE53">
        <f>'IDT-1'!D53</f>
        <v>0</v>
      </c>
      <c r="AF53" s="24"/>
      <c r="AG53">
        <f t="shared" si="2"/>
        <v>28.349621010459877</v>
      </c>
      <c r="AI53" s="34">
        <f>PXIL!L53</f>
        <v>0</v>
      </c>
      <c r="AJ53" s="34">
        <f>PXIL!R53</f>
        <v>0</v>
      </c>
      <c r="AK53" s="34">
        <f>RTM_IEX!L53</f>
        <v>9.61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5.8397869079763556</v>
      </c>
      <c r="J54">
        <f>Bawana_RLNG!R54</f>
        <v>0</v>
      </c>
      <c r="K54">
        <f>Bawana_Spot!R54</f>
        <v>0.20998821350395686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13.12</v>
      </c>
      <c r="AB54" s="75">
        <f>-STOA!R54</f>
        <v>0</v>
      </c>
      <c r="AC54">
        <f t="shared" si="0"/>
        <v>0.23368611102043463</v>
      </c>
      <c r="AD54">
        <f t="shared" si="1"/>
        <v>27.586089010459876</v>
      </c>
      <c r="AE54">
        <f>'IDT-1'!D54</f>
        <v>0</v>
      </c>
      <c r="AF54" s="24"/>
      <c r="AG54">
        <f t="shared" si="2"/>
        <v>27.586089010459876</v>
      </c>
      <c r="AI54" s="34">
        <f>PXIL!L54</f>
        <v>0</v>
      </c>
      <c r="AJ54" s="34">
        <f>PXIL!R54</f>
        <v>0</v>
      </c>
      <c r="AK54" s="34">
        <f>RTM_IEX!L54</f>
        <v>8.65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5.8397869079763556</v>
      </c>
      <c r="J55">
        <f>Bawana_RLNG!R55</f>
        <v>0</v>
      </c>
      <c r="K55">
        <f>Bawana_Spot!R55</f>
        <v>0.20998821350395686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12.739999999999998</v>
      </c>
      <c r="AB55" s="75">
        <f>-STOA!R55</f>
        <v>0</v>
      </c>
      <c r="AC55">
        <f t="shared" si="0"/>
        <v>0.2304941110204346</v>
      </c>
      <c r="AD55">
        <f t="shared" si="1"/>
        <v>27.209281010459875</v>
      </c>
      <c r="AE55">
        <f>'IDT-1'!D55</f>
        <v>0</v>
      </c>
      <c r="AF55" s="24"/>
      <c r="AG55">
        <f t="shared" si="2"/>
        <v>27.209281010459875</v>
      </c>
      <c r="AI55" s="34">
        <f>PXIL!L55</f>
        <v>0</v>
      </c>
      <c r="AJ55" s="34">
        <f>PXIL!R55</f>
        <v>0</v>
      </c>
      <c r="AK55" s="34">
        <f>RTM_IEX!L55</f>
        <v>8.65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5.8397869079763556</v>
      </c>
      <c r="J56">
        <f>Bawana_RLNG!R56</f>
        <v>0</v>
      </c>
      <c r="K56">
        <f>Bawana_Spot!R56</f>
        <v>0.20998821350395686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12.35</v>
      </c>
      <c r="AB56" s="75">
        <f>-STOA!R56</f>
        <v>0</v>
      </c>
      <c r="AC56">
        <f t="shared" si="0"/>
        <v>0.21915411102043458</v>
      </c>
      <c r="AD56">
        <f t="shared" si="1"/>
        <v>25.870621010459878</v>
      </c>
      <c r="AE56">
        <f>'IDT-1'!D56</f>
        <v>0</v>
      </c>
      <c r="AF56" s="24"/>
      <c r="AG56">
        <f t="shared" si="2"/>
        <v>25.870621010459878</v>
      </c>
      <c r="AI56" s="34">
        <f>PXIL!L56</f>
        <v>0</v>
      </c>
      <c r="AJ56" s="34">
        <f>PXIL!R56</f>
        <v>0</v>
      </c>
      <c r="AK56" s="34">
        <f>RTM_IEX!L56</f>
        <v>7.69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5.8397869079763556</v>
      </c>
      <c r="J57">
        <f>Bawana_RLNG!R57</f>
        <v>0</v>
      </c>
      <c r="K57">
        <f>Bawana_Spot!R57</f>
        <v>6.0003343177132663E-2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12.16</v>
      </c>
      <c r="AB57" s="75">
        <f>-STOA!R57</f>
        <v>0</v>
      </c>
      <c r="AC57">
        <f t="shared" si="0"/>
        <v>0.21629823810968929</v>
      </c>
      <c r="AD57">
        <f t="shared" si="1"/>
        <v>25.533492013043798</v>
      </c>
      <c r="AE57">
        <f>'IDT-1'!D57</f>
        <v>0</v>
      </c>
      <c r="AF57" s="24"/>
      <c r="AG57">
        <f t="shared" si="2"/>
        <v>25.533492013043798</v>
      </c>
      <c r="AI57" s="34">
        <f>PXIL!L57</f>
        <v>0</v>
      </c>
      <c r="AJ57" s="34">
        <f>PXIL!R57</f>
        <v>0</v>
      </c>
      <c r="AK57" s="34">
        <f>RTM_IEX!L57</f>
        <v>7.69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5.8397869079763556</v>
      </c>
      <c r="J58">
        <f>Bawana_RLNG!R58</f>
        <v>0</v>
      </c>
      <c r="K58">
        <f>Bawana_Spot!R58</f>
        <v>6.0003343177132663E-2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12.02</v>
      </c>
      <c r="AB58" s="75">
        <f>-STOA!R58</f>
        <v>0</v>
      </c>
      <c r="AC58">
        <f t="shared" si="0"/>
        <v>0.20705823810968926</v>
      </c>
      <c r="AD58">
        <f t="shared" si="1"/>
        <v>24.442732013043798</v>
      </c>
      <c r="AE58">
        <f>'IDT-1'!D58</f>
        <v>0</v>
      </c>
      <c r="AF58" s="24"/>
      <c r="AG58">
        <f t="shared" si="2"/>
        <v>24.442732013043798</v>
      </c>
      <c r="AI58" s="34">
        <f>PXIL!L58</f>
        <v>0</v>
      </c>
      <c r="AJ58" s="34">
        <f>PXIL!R58</f>
        <v>0</v>
      </c>
      <c r="AK58" s="34">
        <f>RTM_IEX!L58</f>
        <v>6.73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5.8397869079763556</v>
      </c>
      <c r="J59">
        <f>Bawana_RLNG!R59</f>
        <v>0</v>
      </c>
      <c r="K59">
        <f>Bawana_Spot!R59</f>
        <v>6.0003343177132663E-2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11.78</v>
      </c>
      <c r="AB59" s="75">
        <f>-STOA!R59</f>
        <v>0</v>
      </c>
      <c r="AC59">
        <f t="shared" si="0"/>
        <v>0.2050422381096893</v>
      </c>
      <c r="AD59">
        <f t="shared" si="1"/>
        <v>24.204748013043798</v>
      </c>
      <c r="AE59">
        <f>'IDT-1'!D59</f>
        <v>0</v>
      </c>
      <c r="AF59" s="24"/>
      <c r="AG59">
        <f t="shared" si="2"/>
        <v>24.204748013043798</v>
      </c>
      <c r="AI59" s="34">
        <f>PXIL!L59</f>
        <v>0</v>
      </c>
      <c r="AJ59" s="34">
        <f>PXIL!R59</f>
        <v>0</v>
      </c>
      <c r="AK59" s="34">
        <f>RTM_IEX!L59</f>
        <v>6.73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5.8397869079763556</v>
      </c>
      <c r="J60">
        <f>Bawana_RLNG!R60</f>
        <v>0</v>
      </c>
      <c r="K60">
        <f>Bawana_Spot!R60</f>
        <v>6.0003343177132663E-2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11.59</v>
      </c>
      <c r="AB60" s="75">
        <f>-STOA!R60</f>
        <v>0</v>
      </c>
      <c r="AC60">
        <f t="shared" si="0"/>
        <v>0.19538223810968927</v>
      </c>
      <c r="AD60">
        <f t="shared" si="1"/>
        <v>23.064408013043796</v>
      </c>
      <c r="AE60">
        <f>'IDT-1'!D60</f>
        <v>0</v>
      </c>
      <c r="AF60" s="24"/>
      <c r="AG60">
        <f t="shared" si="2"/>
        <v>23.064408013043796</v>
      </c>
      <c r="AI60" s="34">
        <f>PXIL!L60</f>
        <v>0</v>
      </c>
      <c r="AJ60" s="34">
        <f>PXIL!R60</f>
        <v>0</v>
      </c>
      <c r="AK60" s="34">
        <f>RTM_IEX!L60</f>
        <v>5.77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5.8397869079763556</v>
      </c>
      <c r="J61">
        <f>Bawana_RLNG!R61</f>
        <v>0</v>
      </c>
      <c r="K61">
        <f>Bawana_Spot!R61</f>
        <v>6.0003343177132663E-2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11.34</v>
      </c>
      <c r="AB61" s="75">
        <f>-STOA!R61</f>
        <v>0</v>
      </c>
      <c r="AC61">
        <f t="shared" si="0"/>
        <v>0.19328223810968925</v>
      </c>
      <c r="AD61">
        <f t="shared" si="1"/>
        <v>22.816508013043798</v>
      </c>
      <c r="AE61">
        <f>'IDT-1'!D61</f>
        <v>0</v>
      </c>
      <c r="AF61" s="24"/>
      <c r="AG61">
        <f t="shared" si="2"/>
        <v>22.816508013043798</v>
      </c>
      <c r="AI61" s="34">
        <f>PXIL!L61</f>
        <v>0</v>
      </c>
      <c r="AJ61" s="34">
        <f>PXIL!R61</f>
        <v>0</v>
      </c>
      <c r="AK61" s="34">
        <f>RTM_IEX!L61</f>
        <v>5.77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5.8397869079763556</v>
      </c>
      <c r="J62">
        <f>Bawana_RLNG!R62</f>
        <v>0</v>
      </c>
      <c r="K62">
        <f>Bawana_Spot!R62</f>
        <v>0.20998821350395686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10.989999999999998</v>
      </c>
      <c r="AB62" s="75">
        <f>-STOA!R62</f>
        <v>0</v>
      </c>
      <c r="AC62">
        <f t="shared" si="0"/>
        <v>0.19160211102043459</v>
      </c>
      <c r="AD62">
        <f t="shared" si="1"/>
        <v>22.618173010459877</v>
      </c>
      <c r="AE62">
        <f>'IDT-1'!D62</f>
        <v>0</v>
      </c>
      <c r="AF62" s="24"/>
      <c r="AG62">
        <f t="shared" si="2"/>
        <v>22.618173010459877</v>
      </c>
      <c r="AI62" s="34">
        <f>PXIL!L62</f>
        <v>0</v>
      </c>
      <c r="AJ62" s="34">
        <f>PXIL!R62</f>
        <v>0</v>
      </c>
      <c r="AK62" s="34">
        <f>RTM_IEX!L62</f>
        <v>5.77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5.8397869079763556</v>
      </c>
      <c r="J63">
        <f>Bawana_RLNG!R63</f>
        <v>0</v>
      </c>
      <c r="K63">
        <f>Bawana_Spot!R63</f>
        <v>0.21196834483919849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10.55</v>
      </c>
      <c r="AB63" s="75">
        <f>-STOA!R63</f>
        <v>0</v>
      </c>
      <c r="AC63">
        <f t="shared" si="0"/>
        <v>0.19195474412365063</v>
      </c>
      <c r="AD63">
        <f t="shared" si="1"/>
        <v>22.659800508691905</v>
      </c>
      <c r="AE63">
        <f>'IDT-1'!D63</f>
        <v>0</v>
      </c>
      <c r="AF63" s="24"/>
      <c r="AG63">
        <f t="shared" si="2"/>
        <v>22.659800508691905</v>
      </c>
      <c r="AI63" s="34">
        <f>PXIL!L63</f>
        <v>0</v>
      </c>
      <c r="AJ63" s="34">
        <f>PXIL!R63</f>
        <v>0</v>
      </c>
      <c r="AK63" s="34">
        <f>RTM_IEX!L63</f>
        <v>6.25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5.8397869079763556</v>
      </c>
      <c r="J64">
        <f>Bawana_RLNG!R64</f>
        <v>0</v>
      </c>
      <c r="K64">
        <f>Bawana_Spot!R64</f>
        <v>0.02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10.19</v>
      </c>
      <c r="AB64" s="75">
        <f>-STOA!R64</f>
        <v>0</v>
      </c>
      <c r="AC64">
        <f t="shared" si="0"/>
        <v>0.18731821002700136</v>
      </c>
      <c r="AD64">
        <f t="shared" si="1"/>
        <v>22.112468697949353</v>
      </c>
      <c r="AE64">
        <f>'IDT-1'!D64</f>
        <v>0</v>
      </c>
      <c r="AF64" s="24"/>
      <c r="AG64">
        <f t="shared" si="2"/>
        <v>22.112468697949353</v>
      </c>
      <c r="AI64" s="34">
        <f>PXIL!L64</f>
        <v>0</v>
      </c>
      <c r="AJ64" s="34">
        <f>PXIL!R64</f>
        <v>0</v>
      </c>
      <c r="AK64" s="34">
        <f>RTM_IEX!L64</f>
        <v>6.25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5.8397869079763556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9.84</v>
      </c>
      <c r="AB65" s="75">
        <f>-STOA!R65</f>
        <v>0</v>
      </c>
      <c r="AC65">
        <f t="shared" si="0"/>
        <v>0.18421021002700136</v>
      </c>
      <c r="AD65">
        <f t="shared" si="1"/>
        <v>21.745576697949357</v>
      </c>
      <c r="AE65">
        <f>'IDT-1'!D65</f>
        <v>0</v>
      </c>
      <c r="AF65" s="24"/>
      <c r="AG65">
        <f t="shared" si="2"/>
        <v>21.745576697949357</v>
      </c>
      <c r="AI65" s="34">
        <f>PXIL!L65</f>
        <v>0</v>
      </c>
      <c r="AJ65" s="34">
        <f>PXIL!R65</f>
        <v>0</v>
      </c>
      <c r="AK65" s="34">
        <f>RTM_IEX!L65</f>
        <v>6.25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5.8397869079763556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9.32</v>
      </c>
      <c r="AB66" s="75">
        <f>-STOA!R66</f>
        <v>0</v>
      </c>
      <c r="AC66">
        <f t="shared" si="0"/>
        <v>0.1919382100270014</v>
      </c>
      <c r="AD66">
        <f t="shared" si="1"/>
        <v>22.657848697949355</v>
      </c>
      <c r="AE66">
        <f>'IDT-1'!D66</f>
        <v>0</v>
      </c>
      <c r="AF66" s="24"/>
      <c r="AG66">
        <f t="shared" si="2"/>
        <v>22.657848697949355</v>
      </c>
      <c r="AI66" s="34">
        <f>PXIL!L66</f>
        <v>0</v>
      </c>
      <c r="AJ66" s="34">
        <f>PXIL!R66</f>
        <v>0</v>
      </c>
      <c r="AK66" s="34">
        <f>RTM_IEX!L66</f>
        <v>7.69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5.8397869079763556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8.92</v>
      </c>
      <c r="AB67" s="75">
        <f>-STOA!R67</f>
        <v>0</v>
      </c>
      <c r="AC67">
        <f t="shared" si="0"/>
        <v>0.20470621002700137</v>
      </c>
      <c r="AD67">
        <f t="shared" si="1"/>
        <v>24.165080697949353</v>
      </c>
      <c r="AE67">
        <f>'IDT-1'!D67</f>
        <v>0</v>
      </c>
      <c r="AF67" s="24"/>
      <c r="AG67">
        <f t="shared" si="2"/>
        <v>24.165080697949353</v>
      </c>
      <c r="AI67" s="34">
        <f>PXIL!L67</f>
        <v>0</v>
      </c>
      <c r="AJ67" s="34">
        <f>PXIL!R67</f>
        <v>0</v>
      </c>
      <c r="AK67" s="34">
        <f>RTM_IEX!L67</f>
        <v>9.61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5.8397869079763556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8.33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0.20781421002700137</v>
      </c>
      <c r="AD68">
        <f t="shared" ref="AD68:AD98" si="4">SUM(B68:AB68,AI68:AT68)-AC68</f>
        <v>24.531972697949353</v>
      </c>
      <c r="AE68">
        <f>'IDT-1'!D68</f>
        <v>0</v>
      </c>
      <c r="AF68" s="24"/>
      <c r="AG68">
        <f t="shared" ref="AG68:AG98" si="5">SUM(AD68:AF68)</f>
        <v>24.531972697949353</v>
      </c>
      <c r="AI68" s="34">
        <f>PXIL!L68</f>
        <v>0</v>
      </c>
      <c r="AJ68" s="34">
        <f>PXIL!R68</f>
        <v>0</v>
      </c>
      <c r="AK68" s="34">
        <f>RTM_IEX!L68</f>
        <v>10.57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5.8397972292628726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7.84</v>
      </c>
      <c r="AB69" s="75">
        <f>-STOA!R69</f>
        <v>0</v>
      </c>
      <c r="AC69">
        <f t="shared" si="3"/>
        <v>0.20773029672580812</v>
      </c>
      <c r="AD69">
        <f t="shared" si="4"/>
        <v>24.522066932537065</v>
      </c>
      <c r="AE69">
        <f>'IDT-1'!D69</f>
        <v>0</v>
      </c>
      <c r="AF69" s="24"/>
      <c r="AG69">
        <f t="shared" si="5"/>
        <v>24.522066932537065</v>
      </c>
      <c r="AI69" s="34">
        <f>PXIL!L69</f>
        <v>0</v>
      </c>
      <c r="AJ69" s="34">
        <f>PXIL!R69</f>
        <v>0</v>
      </c>
      <c r="AK69" s="34">
        <f>RTM_IEX!L69</f>
        <v>11.05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5.8397972292628726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7.34</v>
      </c>
      <c r="AB70" s="75">
        <f>-STOA!R70</f>
        <v>0</v>
      </c>
      <c r="AC70">
        <f t="shared" si="3"/>
        <v>0.20756229672580812</v>
      </c>
      <c r="AD70">
        <f t="shared" si="4"/>
        <v>24.502234932537064</v>
      </c>
      <c r="AE70">
        <f>'IDT-1'!D70</f>
        <v>0</v>
      </c>
      <c r="AF70" s="24"/>
      <c r="AG70">
        <f t="shared" si="5"/>
        <v>24.502234932537064</v>
      </c>
      <c r="AI70" s="34">
        <f>PXIL!L70</f>
        <v>0</v>
      </c>
      <c r="AJ70" s="34">
        <f>PXIL!R70</f>
        <v>0</v>
      </c>
      <c r="AK70" s="34">
        <f>RTM_IEX!L70</f>
        <v>11.53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5.8397972292628726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6.89</v>
      </c>
      <c r="AB71" s="75">
        <f>-STOA!R71</f>
        <v>0</v>
      </c>
      <c r="AC71">
        <f t="shared" si="3"/>
        <v>0.20789829672580812</v>
      </c>
      <c r="AD71">
        <f t="shared" si="4"/>
        <v>24.541898932537062</v>
      </c>
      <c r="AE71">
        <f>'IDT-1'!D71</f>
        <v>0</v>
      </c>
      <c r="AF71" s="24"/>
      <c r="AG71">
        <f t="shared" si="5"/>
        <v>24.541898932537062</v>
      </c>
      <c r="AI71" s="34">
        <f>PXIL!L71</f>
        <v>0</v>
      </c>
      <c r="AJ71" s="34">
        <f>PXIL!R71</f>
        <v>0</v>
      </c>
      <c r="AK71" s="34">
        <f>RTM_IEX!L71</f>
        <v>12.02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5.8397972292628726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6.51</v>
      </c>
      <c r="AB72" s="75">
        <f>-STOA!R72</f>
        <v>0</v>
      </c>
      <c r="AC72">
        <f t="shared" si="3"/>
        <v>0.2086542967258081</v>
      </c>
      <c r="AD72">
        <f t="shared" si="4"/>
        <v>24.631142932537063</v>
      </c>
      <c r="AE72">
        <f>'IDT-1'!D72</f>
        <v>0</v>
      </c>
      <c r="AF72" s="24"/>
      <c r="AG72">
        <f t="shared" si="5"/>
        <v>24.631142932537063</v>
      </c>
      <c r="AI72" s="34">
        <f>PXIL!L72</f>
        <v>0</v>
      </c>
      <c r="AJ72" s="34">
        <f>PXIL!R72</f>
        <v>0</v>
      </c>
      <c r="AK72" s="34">
        <f>RTM_IEX!L72</f>
        <v>12.49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5.8397972292628726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6.17</v>
      </c>
      <c r="AB73" s="75">
        <f>-STOA!R73</f>
        <v>0</v>
      </c>
      <c r="AC73">
        <f t="shared" si="3"/>
        <v>0.21394629672580812</v>
      </c>
      <c r="AD73">
        <f t="shared" si="4"/>
        <v>25.255850932537065</v>
      </c>
      <c r="AE73">
        <f>'IDT-1'!D73</f>
        <v>0</v>
      </c>
      <c r="AF73" s="24"/>
      <c r="AG73">
        <f t="shared" si="5"/>
        <v>25.255850932537065</v>
      </c>
      <c r="AI73" s="34">
        <f>PXIL!L73</f>
        <v>0</v>
      </c>
      <c r="AJ73" s="34">
        <f>PXIL!R73</f>
        <v>0</v>
      </c>
      <c r="AK73" s="34">
        <f>RTM_IEX!L73</f>
        <v>13.46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5.8397972292628726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5.97</v>
      </c>
      <c r="AB74" s="75">
        <f>-STOA!R74</f>
        <v>0</v>
      </c>
      <c r="AC74">
        <f t="shared" si="3"/>
        <v>0.22033029672580812</v>
      </c>
      <c r="AD74">
        <f t="shared" si="4"/>
        <v>26.009466932537062</v>
      </c>
      <c r="AE74">
        <f>'IDT-1'!D74</f>
        <v>0</v>
      </c>
      <c r="AF74" s="24"/>
      <c r="AG74">
        <f t="shared" si="5"/>
        <v>26.009466932537062</v>
      </c>
      <c r="AI74" s="34">
        <f>PXIL!L74</f>
        <v>0</v>
      </c>
      <c r="AJ74" s="34">
        <f>PXIL!R74</f>
        <v>0</v>
      </c>
      <c r="AK74" s="34">
        <f>RTM_IEX!L74</f>
        <v>14.42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5.8397972292628726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5.77</v>
      </c>
      <c r="AB75" s="75">
        <f>-STOA!R75</f>
        <v>0</v>
      </c>
      <c r="AC75">
        <f t="shared" si="3"/>
        <v>0.24284229672580812</v>
      </c>
      <c r="AD75">
        <f t="shared" si="4"/>
        <v>28.666954932537063</v>
      </c>
      <c r="AE75">
        <f>'IDT-1'!D75</f>
        <v>0</v>
      </c>
      <c r="AF75" s="24"/>
      <c r="AG75">
        <f t="shared" si="5"/>
        <v>28.666954932537063</v>
      </c>
      <c r="AI75" s="34">
        <f>PXIL!L75</f>
        <v>0</v>
      </c>
      <c r="AJ75" s="34">
        <f>PXIL!R75</f>
        <v>0</v>
      </c>
      <c r="AK75" s="34">
        <f>RTM_IEX!L75</f>
        <v>17.3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5.8397972292628726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5.77</v>
      </c>
      <c r="AB76" s="75">
        <f>-STOA!R76</f>
        <v>0</v>
      </c>
      <c r="AC76">
        <f t="shared" si="3"/>
        <v>0.25090629672580811</v>
      </c>
      <c r="AD76">
        <f t="shared" si="4"/>
        <v>29.618890932537063</v>
      </c>
      <c r="AE76">
        <f>'IDT-1'!D76</f>
        <v>0</v>
      </c>
      <c r="AF76" s="24"/>
      <c r="AG76">
        <f t="shared" si="5"/>
        <v>29.618890932537063</v>
      </c>
      <c r="AI76" s="34">
        <f>PXIL!L76</f>
        <v>0</v>
      </c>
      <c r="AJ76" s="34">
        <f>PXIL!R76</f>
        <v>0</v>
      </c>
      <c r="AK76" s="34">
        <f>RTM_IEX!L76</f>
        <v>18.260000000000002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5.8397972292628726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5.77</v>
      </c>
      <c r="AB77" s="75">
        <f>-STOA!R77</f>
        <v>0</v>
      </c>
      <c r="AC77">
        <f t="shared" si="3"/>
        <v>0.2590542967258081</v>
      </c>
      <c r="AD77">
        <f t="shared" si="4"/>
        <v>30.580742932537063</v>
      </c>
      <c r="AE77">
        <f>'IDT-1'!D77</f>
        <v>0</v>
      </c>
      <c r="AF77" s="24"/>
      <c r="AG77">
        <f t="shared" si="5"/>
        <v>30.580742932537063</v>
      </c>
      <c r="AI77" s="34">
        <f>PXIL!L77</f>
        <v>0</v>
      </c>
      <c r="AJ77" s="34">
        <f>PXIL!R77</f>
        <v>0</v>
      </c>
      <c r="AK77" s="34">
        <f>RTM_IEX!L77</f>
        <v>19.23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5.8397972292628726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5.77</v>
      </c>
      <c r="AB78" s="75">
        <f>-STOA!R78</f>
        <v>0</v>
      </c>
      <c r="AC78">
        <f t="shared" si="3"/>
        <v>0.26711829672580811</v>
      </c>
      <c r="AD78">
        <f t="shared" si="4"/>
        <v>31.532678932537063</v>
      </c>
      <c r="AE78">
        <f>'IDT-1'!D78</f>
        <v>0</v>
      </c>
      <c r="AF78" s="24"/>
      <c r="AG78">
        <f t="shared" si="5"/>
        <v>31.532678932537063</v>
      </c>
      <c r="AI78" s="34">
        <f>PXIL!L78</f>
        <v>0</v>
      </c>
      <c r="AJ78" s="34">
        <f>PXIL!R78</f>
        <v>0</v>
      </c>
      <c r="AK78" s="34">
        <f>RTM_IEX!L78</f>
        <v>20.190000000000001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5.8397972292628726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5.77</v>
      </c>
      <c r="AB79" s="75">
        <f>-STOA!R79</f>
        <v>0</v>
      </c>
      <c r="AC79">
        <f t="shared" si="3"/>
        <v>0.27518229672580807</v>
      </c>
      <c r="AD79">
        <f t="shared" si="4"/>
        <v>32.484614932537063</v>
      </c>
      <c r="AE79">
        <f>'IDT-1'!D79</f>
        <v>0</v>
      </c>
      <c r="AF79" s="24"/>
      <c r="AG79">
        <f t="shared" si="5"/>
        <v>32.484614932537063</v>
      </c>
      <c r="AI79" s="34">
        <f>PXIL!L79</f>
        <v>0</v>
      </c>
      <c r="AJ79" s="34">
        <f>PXIL!R79</f>
        <v>0</v>
      </c>
      <c r="AK79" s="34">
        <f>RTM_IEX!L79</f>
        <v>21.15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5.8397972292628726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5.77</v>
      </c>
      <c r="AB80" s="75">
        <f>-STOA!R80</f>
        <v>0</v>
      </c>
      <c r="AC80">
        <f t="shared" si="3"/>
        <v>0.28324629672580809</v>
      </c>
      <c r="AD80">
        <f t="shared" si="4"/>
        <v>33.436550932537067</v>
      </c>
      <c r="AE80">
        <f>'IDT-1'!D80</f>
        <v>0</v>
      </c>
      <c r="AF80" s="24"/>
      <c r="AG80">
        <f t="shared" si="5"/>
        <v>33.436550932537067</v>
      </c>
      <c r="AI80" s="34">
        <f>PXIL!L80</f>
        <v>0</v>
      </c>
      <c r="AJ80" s="34">
        <f>PXIL!R80</f>
        <v>0</v>
      </c>
      <c r="AK80" s="34">
        <f>RTM_IEX!L80</f>
        <v>22.11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5.8397972292628726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5.77</v>
      </c>
      <c r="AB81" s="75">
        <f>-STOA!R81</f>
        <v>0</v>
      </c>
      <c r="AC81">
        <f t="shared" si="3"/>
        <v>0.28316229672580812</v>
      </c>
      <c r="AD81">
        <f t="shared" si="4"/>
        <v>33.42663493253707</v>
      </c>
      <c r="AE81">
        <f>'IDT-1'!D81</f>
        <v>0</v>
      </c>
      <c r="AF81" s="24"/>
      <c r="AG81">
        <f t="shared" si="5"/>
        <v>33.42663493253707</v>
      </c>
      <c r="AI81" s="34">
        <f>PXIL!L81</f>
        <v>0</v>
      </c>
      <c r="AJ81" s="34">
        <f>PXIL!R81</f>
        <v>0</v>
      </c>
      <c r="AK81" s="34">
        <f>RTM_IEX!L81</f>
        <v>22.1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5.8397972292628726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5.77</v>
      </c>
      <c r="AB82" s="75">
        <f>-STOA!R82</f>
        <v>0</v>
      </c>
      <c r="AC82">
        <f t="shared" si="3"/>
        <v>0.28324629672580809</v>
      </c>
      <c r="AD82">
        <f t="shared" si="4"/>
        <v>33.436550932537067</v>
      </c>
      <c r="AE82">
        <f>'IDT-1'!D82</f>
        <v>0</v>
      </c>
      <c r="AF82" s="24"/>
      <c r="AG82">
        <f t="shared" si="5"/>
        <v>33.436550932537067</v>
      </c>
      <c r="AI82" s="34">
        <f>PXIL!L82</f>
        <v>0</v>
      </c>
      <c r="AJ82" s="34">
        <f>PXIL!R82</f>
        <v>0</v>
      </c>
      <c r="AK82" s="34">
        <f>RTM_IEX!L82</f>
        <v>22.11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5.8397972292628726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5.77</v>
      </c>
      <c r="AB83" s="75">
        <f>-STOA!R83</f>
        <v>0</v>
      </c>
      <c r="AC83">
        <f t="shared" si="3"/>
        <v>0.29122629672580813</v>
      </c>
      <c r="AD83">
        <f t="shared" si="4"/>
        <v>34.378570932537059</v>
      </c>
      <c r="AE83">
        <f>'IDT-1'!D83</f>
        <v>0</v>
      </c>
      <c r="AF83" s="24"/>
      <c r="AG83">
        <f t="shared" si="5"/>
        <v>34.378570932537059</v>
      </c>
      <c r="AI83" s="34">
        <f>PXIL!L83</f>
        <v>0</v>
      </c>
      <c r="AJ83" s="34">
        <f>PXIL!R83</f>
        <v>0</v>
      </c>
      <c r="AK83" s="34">
        <f>RTM_IEX!L83</f>
        <v>23.06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5.8397972292628726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5.77</v>
      </c>
      <c r="AB84" s="75">
        <f>-STOA!R84</f>
        <v>0</v>
      </c>
      <c r="AC84">
        <f t="shared" si="3"/>
        <v>0.29122629672580813</v>
      </c>
      <c r="AD84">
        <f t="shared" si="4"/>
        <v>34.378570932537059</v>
      </c>
      <c r="AE84">
        <f>'IDT-1'!D84</f>
        <v>0</v>
      </c>
      <c r="AF84" s="24"/>
      <c r="AG84">
        <f t="shared" si="5"/>
        <v>34.378570932537059</v>
      </c>
      <c r="AI84" s="34">
        <f>PXIL!L84</f>
        <v>0</v>
      </c>
      <c r="AJ84" s="34">
        <f>PXIL!R84</f>
        <v>0</v>
      </c>
      <c r="AK84" s="34">
        <f>RTM_IEX!L84</f>
        <v>23.06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5.839999999999999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5.77</v>
      </c>
      <c r="AB85" s="75">
        <f>-STOA!R85</f>
        <v>0</v>
      </c>
      <c r="AC85">
        <f t="shared" si="3"/>
        <v>0.29131199999999996</v>
      </c>
      <c r="AD85">
        <f t="shared" si="4"/>
        <v>34.388688000000002</v>
      </c>
      <c r="AE85">
        <f>'IDT-1'!D85</f>
        <v>0</v>
      </c>
      <c r="AF85" s="24"/>
      <c r="AG85">
        <f t="shared" si="5"/>
        <v>34.388688000000002</v>
      </c>
      <c r="AI85" s="34">
        <f>PXIL!L85</f>
        <v>0</v>
      </c>
      <c r="AJ85" s="34">
        <f>PXIL!R85</f>
        <v>0</v>
      </c>
      <c r="AK85" s="34">
        <f>RTM_IEX!L85</f>
        <v>23.07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5.839999999999999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5.77</v>
      </c>
      <c r="AB86" s="75">
        <f>-STOA!R86</f>
        <v>0</v>
      </c>
      <c r="AC86">
        <f t="shared" si="3"/>
        <v>0.29122799999999999</v>
      </c>
      <c r="AD86">
        <f t="shared" si="4"/>
        <v>34.378772000000005</v>
      </c>
      <c r="AE86">
        <f>'IDT-1'!D86</f>
        <v>0</v>
      </c>
      <c r="AF86" s="24"/>
      <c r="AG86">
        <f t="shared" si="5"/>
        <v>34.378772000000005</v>
      </c>
      <c r="AI86" s="34">
        <f>PXIL!L86</f>
        <v>0</v>
      </c>
      <c r="AJ86" s="34">
        <f>PXIL!R86</f>
        <v>0</v>
      </c>
      <c r="AK86" s="34">
        <f>RTM_IEX!L86</f>
        <v>23.06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5.839999999999999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5.77</v>
      </c>
      <c r="AB87" s="75">
        <f>-STOA!R87</f>
        <v>0</v>
      </c>
      <c r="AC87">
        <f t="shared" si="3"/>
        <v>0.29131199999999996</v>
      </c>
      <c r="AD87">
        <f t="shared" si="4"/>
        <v>34.388688000000002</v>
      </c>
      <c r="AE87">
        <f>'IDT-1'!D87</f>
        <v>0</v>
      </c>
      <c r="AF87" s="24"/>
      <c r="AG87">
        <f t="shared" si="5"/>
        <v>34.388688000000002</v>
      </c>
      <c r="AI87" s="34">
        <f>PXIL!L87</f>
        <v>0</v>
      </c>
      <c r="AJ87" s="34">
        <f>PXIL!R87</f>
        <v>0</v>
      </c>
      <c r="AK87" s="34">
        <f>RTM_IEX!L87</f>
        <v>23.07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5.839999999999999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5.77</v>
      </c>
      <c r="AB88" s="75">
        <f>-STOA!R88</f>
        <v>0</v>
      </c>
      <c r="AC88">
        <f t="shared" si="3"/>
        <v>0.28324799999999994</v>
      </c>
      <c r="AD88">
        <f t="shared" si="4"/>
        <v>33.436751999999998</v>
      </c>
      <c r="AE88">
        <f>'IDT-1'!D88</f>
        <v>0</v>
      </c>
      <c r="AF88" s="24"/>
      <c r="AG88">
        <f t="shared" si="5"/>
        <v>33.436751999999998</v>
      </c>
      <c r="AI88" s="34">
        <f>PXIL!L88</f>
        <v>0</v>
      </c>
      <c r="AJ88" s="34">
        <f>PXIL!R88</f>
        <v>0</v>
      </c>
      <c r="AK88" s="34">
        <f>RTM_IEX!L88</f>
        <v>22.11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5.839999999999999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5.77</v>
      </c>
      <c r="AB89" s="75">
        <f>-STOA!R89</f>
        <v>0</v>
      </c>
      <c r="AC89">
        <f t="shared" si="3"/>
        <v>0.28324799999999994</v>
      </c>
      <c r="AD89">
        <f t="shared" si="4"/>
        <v>33.436751999999998</v>
      </c>
      <c r="AE89">
        <f>'IDT-1'!D89</f>
        <v>0</v>
      </c>
      <c r="AF89" s="24"/>
      <c r="AG89">
        <f t="shared" si="5"/>
        <v>33.436751999999998</v>
      </c>
      <c r="AI89" s="34">
        <f>PXIL!L89</f>
        <v>0</v>
      </c>
      <c r="AJ89" s="34">
        <f>PXIL!R89</f>
        <v>0</v>
      </c>
      <c r="AK89" s="34">
        <f>RTM_IEX!L89</f>
        <v>22.11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5.839999999999999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5.77</v>
      </c>
      <c r="AB90" s="75">
        <f>-STOA!R90</f>
        <v>0</v>
      </c>
      <c r="AC90">
        <f t="shared" si="3"/>
        <v>0.27518399999999998</v>
      </c>
      <c r="AD90">
        <f t="shared" si="4"/>
        <v>32.484815999999995</v>
      </c>
      <c r="AE90">
        <f>'IDT-1'!D90</f>
        <v>0</v>
      </c>
      <c r="AF90" s="24"/>
      <c r="AG90">
        <f t="shared" si="5"/>
        <v>32.484815999999995</v>
      </c>
      <c r="AI90" s="34">
        <f>PXIL!L90</f>
        <v>0</v>
      </c>
      <c r="AJ90" s="34">
        <f>PXIL!R90</f>
        <v>0</v>
      </c>
      <c r="AK90" s="34">
        <f>RTM_IEX!L90</f>
        <v>21.15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5.839999999999999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5.77</v>
      </c>
      <c r="AB91" s="75">
        <f>-STOA!R91</f>
        <v>0</v>
      </c>
      <c r="AC91">
        <f t="shared" si="3"/>
        <v>0.26711999999999997</v>
      </c>
      <c r="AD91">
        <f t="shared" si="4"/>
        <v>31.532880000000002</v>
      </c>
      <c r="AE91">
        <f>'IDT-1'!D91</f>
        <v>0</v>
      </c>
      <c r="AF91" s="24"/>
      <c r="AG91">
        <f t="shared" si="5"/>
        <v>31.532880000000002</v>
      </c>
      <c r="AI91" s="34">
        <f>PXIL!L91</f>
        <v>0</v>
      </c>
      <c r="AJ91" s="34">
        <f>PXIL!R91</f>
        <v>0</v>
      </c>
      <c r="AK91" s="34">
        <f>RTM_IEX!L91</f>
        <v>20.190000000000001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5.839999999999999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5.77</v>
      </c>
      <c r="AB92" s="75">
        <f>-STOA!R92</f>
        <v>0</v>
      </c>
      <c r="AC92">
        <f t="shared" si="3"/>
        <v>0.25897199999999998</v>
      </c>
      <c r="AD92">
        <f t="shared" si="4"/>
        <v>30.571027999999998</v>
      </c>
      <c r="AE92">
        <f>'IDT-1'!D92</f>
        <v>0</v>
      </c>
      <c r="AF92" s="24"/>
      <c r="AG92">
        <f t="shared" si="5"/>
        <v>30.571027999999998</v>
      </c>
      <c r="AI92" s="34">
        <f>PXIL!L92</f>
        <v>0</v>
      </c>
      <c r="AJ92" s="34">
        <f>PXIL!R92</f>
        <v>0</v>
      </c>
      <c r="AK92" s="34">
        <f>RTM_IEX!L92</f>
        <v>19.22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5.839999999999999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5.77</v>
      </c>
      <c r="AB93" s="75">
        <f>-STOA!R93</f>
        <v>0</v>
      </c>
      <c r="AC93">
        <f t="shared" si="3"/>
        <v>0.25090799999999996</v>
      </c>
      <c r="AD93">
        <f t="shared" si="4"/>
        <v>29.619092000000002</v>
      </c>
      <c r="AE93">
        <f>'IDT-1'!D93</f>
        <v>0</v>
      </c>
      <c r="AF93" s="24"/>
      <c r="AG93">
        <f t="shared" si="5"/>
        <v>29.619092000000002</v>
      </c>
      <c r="AI93" s="34">
        <f>PXIL!L93</f>
        <v>0</v>
      </c>
      <c r="AJ93" s="34">
        <f>PXIL!R93</f>
        <v>0</v>
      </c>
      <c r="AK93" s="34">
        <f>RTM_IEX!L93</f>
        <v>18.260000000000002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5.839999999999999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5.77</v>
      </c>
      <c r="AB94" s="75">
        <f>-STOA!R94</f>
        <v>0</v>
      </c>
      <c r="AC94">
        <f t="shared" si="3"/>
        <v>0.242844</v>
      </c>
      <c r="AD94">
        <f t="shared" si="4"/>
        <v>28.667155999999999</v>
      </c>
      <c r="AE94">
        <f>'IDT-1'!D94</f>
        <v>0</v>
      </c>
      <c r="AF94" s="24"/>
      <c r="AG94">
        <f t="shared" si="5"/>
        <v>28.667155999999999</v>
      </c>
      <c r="AI94" s="34">
        <f>PXIL!L94</f>
        <v>0</v>
      </c>
      <c r="AJ94" s="34">
        <f>PXIL!R94</f>
        <v>0</v>
      </c>
      <c r="AK94" s="34">
        <f>RTM_IEX!L94</f>
        <v>17.3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5.839999999999999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5.77</v>
      </c>
      <c r="AB95" s="75">
        <f>-STOA!R95</f>
        <v>0</v>
      </c>
      <c r="AC95">
        <f t="shared" si="3"/>
        <v>0.23477999999999999</v>
      </c>
      <c r="AD95">
        <f t="shared" si="4"/>
        <v>27.715219999999999</v>
      </c>
      <c r="AE95">
        <f>'IDT-1'!D95</f>
        <v>0</v>
      </c>
      <c r="AF95" s="24"/>
      <c r="AG95">
        <f t="shared" si="5"/>
        <v>27.715219999999999</v>
      </c>
      <c r="AI95" s="34">
        <f>PXIL!L95</f>
        <v>0</v>
      </c>
      <c r="AJ95" s="34">
        <f>PXIL!R95</f>
        <v>0</v>
      </c>
      <c r="AK95" s="34">
        <f>RTM_IEX!L95</f>
        <v>16.34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5.839999999999999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5.77</v>
      </c>
      <c r="AB96" s="75">
        <f>-STOA!R96</f>
        <v>0</v>
      </c>
      <c r="AC96">
        <f t="shared" si="3"/>
        <v>0.21865199999999996</v>
      </c>
      <c r="AD96">
        <f t="shared" si="4"/>
        <v>25.811348000000002</v>
      </c>
      <c r="AE96">
        <f>'IDT-1'!D96</f>
        <v>0</v>
      </c>
      <c r="AF96" s="24"/>
      <c r="AG96">
        <f t="shared" si="5"/>
        <v>25.811348000000002</v>
      </c>
      <c r="AI96" s="34">
        <f>PXIL!L96</f>
        <v>0</v>
      </c>
      <c r="AJ96" s="34">
        <f>PXIL!R96</f>
        <v>0</v>
      </c>
      <c r="AK96" s="34">
        <f>RTM_IEX!L96</f>
        <v>14.42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5.839999999999999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5.77</v>
      </c>
      <c r="AB97" s="75">
        <f>-STOA!R97</f>
        <v>0</v>
      </c>
      <c r="AC97">
        <f t="shared" si="3"/>
        <v>0.19437599999999999</v>
      </c>
      <c r="AD97">
        <f t="shared" si="4"/>
        <v>22.945624000000002</v>
      </c>
      <c r="AE97">
        <f>'IDT-1'!D97</f>
        <v>0</v>
      </c>
      <c r="AF97" s="24"/>
      <c r="AG97">
        <f t="shared" si="5"/>
        <v>22.945624000000002</v>
      </c>
      <c r="AI97" s="34">
        <f>PXIL!L97</f>
        <v>0</v>
      </c>
      <c r="AJ97" s="34">
        <f>PXIL!R97</f>
        <v>0</v>
      </c>
      <c r="AK97" s="34">
        <f>RTM_IEX!L97</f>
        <v>11.53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5.839999999999999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5.77</v>
      </c>
      <c r="AB98" s="75">
        <f>-STOA!R98</f>
        <v>0</v>
      </c>
      <c r="AC98">
        <f t="shared" si="3"/>
        <v>0.18631199999999998</v>
      </c>
      <c r="AD98">
        <f t="shared" si="4"/>
        <v>21.993687999999999</v>
      </c>
      <c r="AE98">
        <f>'IDT-1'!D98</f>
        <v>0</v>
      </c>
      <c r="AF98" s="24"/>
      <c r="AG98">
        <f t="shared" si="5"/>
        <v>21.993687999999999</v>
      </c>
      <c r="AI98" s="34">
        <f>PXIL!L98</f>
        <v>0</v>
      </c>
      <c r="AJ98" s="34">
        <f>PXIL!R98</f>
        <v>0</v>
      </c>
      <c r="AK98" s="34">
        <f>RTM_IEX!L98</f>
        <v>10.57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0.14015710462693923</v>
      </c>
      <c r="J99">
        <f t="shared" si="6"/>
        <v>0</v>
      </c>
      <c r="K99">
        <f t="shared" si="6"/>
        <v>8.5297084329394302E-4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1.7274999999999999E-2</v>
      </c>
      <c r="Z99" s="34">
        <f t="shared" si="6"/>
        <v>0</v>
      </c>
      <c r="AA99" s="75">
        <f t="shared" si="6"/>
        <v>0.18192249999999996</v>
      </c>
      <c r="AB99" s="75">
        <f t="shared" si="6"/>
        <v>0</v>
      </c>
      <c r="AC99">
        <f t="shared" si="6"/>
        <v>5.2851966339499548E-3</v>
      </c>
      <c r="AD99">
        <f t="shared" si="6"/>
        <v>0.62390487883628321</v>
      </c>
      <c r="AE99">
        <f t="shared" ref="AE99:AT99" si="7">SUM(AE3:AE98)/4000</f>
        <v>0</v>
      </c>
      <c r="AG99">
        <f t="shared" si="7"/>
        <v>0.62390487883628321</v>
      </c>
      <c r="AI99">
        <f t="shared" si="7"/>
        <v>0</v>
      </c>
      <c r="AJ99">
        <f t="shared" si="7"/>
        <v>0</v>
      </c>
      <c r="AK99">
        <f t="shared" si="7"/>
        <v>0.26534249999999993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2.3640000000000001E-2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45319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18.451795000000001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0.15499507800000001</v>
      </c>
      <c r="AD3">
        <f>SUM(B3:AB3,AI3:AT3)-AC3</f>
        <v>18.296799922000002</v>
      </c>
      <c r="AE3">
        <v>0</v>
      </c>
      <c r="AF3" s="24"/>
      <c r="AG3">
        <f>SUM(AD3:AF3)</f>
        <v>18.296799922000002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18.21904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0.15303993599999999</v>
      </c>
      <c r="AD4">
        <f t="shared" ref="AD4:AD67" si="1">SUM(B4:AB4,AI4:AT4)-AC4</f>
        <v>18.066000064000001</v>
      </c>
      <c r="AE4">
        <v>0</v>
      </c>
      <c r="AF4" s="24"/>
      <c r="AG4">
        <f t="shared" ref="AG4:AG67" si="2">SUM(AD4:AF4)</f>
        <v>18.066000064000001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19.223981999999999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0.16148144879999998</v>
      </c>
      <c r="AD5">
        <f t="shared" si="1"/>
        <v>19.062500551199999</v>
      </c>
      <c r="AE5">
        <v>0</v>
      </c>
      <c r="AF5" s="24"/>
      <c r="AG5">
        <f t="shared" si="2"/>
        <v>19.062500551199999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18.226402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0.15310177680000001</v>
      </c>
      <c r="AD6">
        <f t="shared" si="1"/>
        <v>18.0733002232</v>
      </c>
      <c r="AE6">
        <v>0</v>
      </c>
      <c r="AF6" s="24"/>
      <c r="AG6">
        <f t="shared" si="2"/>
        <v>18.0733002232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16.999193999999999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0.14279322959999999</v>
      </c>
      <c r="AD7">
        <f t="shared" si="1"/>
        <v>16.856400770400001</v>
      </c>
      <c r="AE7">
        <v>0</v>
      </c>
      <c r="AF7" s="24"/>
      <c r="AG7">
        <f t="shared" si="2"/>
        <v>16.856400770400001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14.932937000000001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0.12543667080000001</v>
      </c>
      <c r="AD8">
        <f t="shared" si="1"/>
        <v>14.807500329200002</v>
      </c>
      <c r="AE8">
        <v>0</v>
      </c>
      <c r="AF8" s="24"/>
      <c r="AG8">
        <f t="shared" si="2"/>
        <v>14.807500329200002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14.152986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0.11888508239999999</v>
      </c>
      <c r="AD9">
        <f t="shared" si="1"/>
        <v>14.0341009176</v>
      </c>
      <c r="AE9">
        <v>0</v>
      </c>
      <c r="AF9" s="24"/>
      <c r="AG9">
        <f t="shared" si="2"/>
        <v>14.0341009176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13.478621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0.1132204164</v>
      </c>
      <c r="AD10">
        <f t="shared" si="1"/>
        <v>13.3654005836</v>
      </c>
      <c r="AE10">
        <v>0</v>
      </c>
      <c r="AF10" s="24"/>
      <c r="AG10">
        <f t="shared" si="2"/>
        <v>13.3654005836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11.915188000000001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0.1000875792</v>
      </c>
      <c r="AD11">
        <f t="shared" si="1"/>
        <v>11.8151004208</v>
      </c>
      <c r="AE11">
        <v>0</v>
      </c>
      <c r="AF11" s="24"/>
      <c r="AG11">
        <f t="shared" si="2"/>
        <v>11.8151004208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10.580981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8.8880240399999991E-2</v>
      </c>
      <c r="AD12">
        <f t="shared" si="1"/>
        <v>10.4921007596</v>
      </c>
      <c r="AE12">
        <v>0</v>
      </c>
      <c r="AF12" s="24"/>
      <c r="AG12">
        <f t="shared" si="2"/>
        <v>10.4921007596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10.582812000000001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8.8895620800000005E-2</v>
      </c>
      <c r="AD13">
        <f t="shared" si="1"/>
        <v>10.4939163792</v>
      </c>
      <c r="AE13">
        <v>0</v>
      </c>
      <c r="AF13" s="24"/>
      <c r="AG13">
        <f t="shared" si="2"/>
        <v>10.4939163792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10.582812000000001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8.8895620800000005E-2</v>
      </c>
      <c r="AD14">
        <f t="shared" si="1"/>
        <v>10.4939163792</v>
      </c>
      <c r="AE14">
        <v>0</v>
      </c>
      <c r="AF14" s="24"/>
      <c r="AG14">
        <f t="shared" si="2"/>
        <v>10.4939163792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11.336023000000001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9.5222593199999997E-2</v>
      </c>
      <c r="AD15">
        <f t="shared" si="1"/>
        <v>11.2408004068</v>
      </c>
      <c r="AE15">
        <v>0</v>
      </c>
      <c r="AF15" s="24"/>
      <c r="AG15">
        <f t="shared" si="2"/>
        <v>11.2408004068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15.042861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0.12636003239999999</v>
      </c>
      <c r="AD16">
        <f t="shared" si="1"/>
        <v>14.916500967600001</v>
      </c>
      <c r="AE16">
        <v>0</v>
      </c>
      <c r="AF16" s="24"/>
      <c r="AG16">
        <f t="shared" si="2"/>
        <v>14.916500967600001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13.800121000000001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0.11592101639999999</v>
      </c>
      <c r="AD17">
        <f t="shared" si="1"/>
        <v>13.684199983600001</v>
      </c>
      <c r="AE17">
        <v>0</v>
      </c>
      <c r="AF17" s="24"/>
      <c r="AG17">
        <f t="shared" si="2"/>
        <v>13.684199983600001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14.650665999999999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0.12306559439999999</v>
      </c>
      <c r="AD18">
        <f t="shared" si="1"/>
        <v>14.527600405599999</v>
      </c>
      <c r="AE18">
        <v>0</v>
      </c>
      <c r="AF18" s="24"/>
      <c r="AG18">
        <f t="shared" si="2"/>
        <v>14.527600405599999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16.537213000000001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0.13891258919999999</v>
      </c>
      <c r="AD19">
        <f t="shared" si="1"/>
        <v>16.398300410800001</v>
      </c>
      <c r="AE19">
        <v>0</v>
      </c>
      <c r="AF19" s="24"/>
      <c r="AG19">
        <f t="shared" si="2"/>
        <v>16.398300410800001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15.320493000000001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0.1286921412</v>
      </c>
      <c r="AD20">
        <f t="shared" si="1"/>
        <v>15.191800858800001</v>
      </c>
      <c r="AE20">
        <v>0</v>
      </c>
      <c r="AF20" s="24"/>
      <c r="AG20">
        <f t="shared" si="2"/>
        <v>15.191800858800001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17.019867000000001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0.1429668828</v>
      </c>
      <c r="AD21">
        <f t="shared" si="1"/>
        <v>16.876900117200002</v>
      </c>
      <c r="AE21">
        <v>0</v>
      </c>
      <c r="AF21" s="24"/>
      <c r="AG21">
        <f t="shared" si="2"/>
        <v>16.876900117200002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16.625755999999999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0.13965635039999999</v>
      </c>
      <c r="AD22">
        <f t="shared" si="1"/>
        <v>16.4860996496</v>
      </c>
      <c r="AE22">
        <v>0</v>
      </c>
      <c r="AF22" s="24"/>
      <c r="AG22">
        <f t="shared" si="2"/>
        <v>16.4860996496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18.854478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0.15837761519999999</v>
      </c>
      <c r="AD23">
        <f t="shared" si="1"/>
        <v>18.696100384800001</v>
      </c>
      <c r="AE23">
        <v>0</v>
      </c>
      <c r="AF23" s="24"/>
      <c r="AG23">
        <f t="shared" si="2"/>
        <v>18.696100384800001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19.223981999999999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0.48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0.16551344879999999</v>
      </c>
      <c r="AD24">
        <f t="shared" si="1"/>
        <v>19.538468551200001</v>
      </c>
      <c r="AE24">
        <v>0</v>
      </c>
      <c r="AF24" s="24"/>
      <c r="AG24">
        <f t="shared" si="2"/>
        <v>19.538468551200001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19.223981999999999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0.57999999999999996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0.16635344879999997</v>
      </c>
      <c r="AD25">
        <f t="shared" si="1"/>
        <v>19.637628551199999</v>
      </c>
      <c r="AE25">
        <v>0</v>
      </c>
      <c r="AF25" s="24"/>
      <c r="AG25">
        <f t="shared" si="2"/>
        <v>19.637628551199999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19.223981999999999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0.77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0.16794944879999998</v>
      </c>
      <c r="AD26">
        <f t="shared" si="1"/>
        <v>19.826032551199997</v>
      </c>
      <c r="AE26">
        <v>0</v>
      </c>
      <c r="AF26" s="24"/>
      <c r="AG26">
        <f t="shared" si="2"/>
        <v>19.826032551199997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19.223981999999999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1.44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0.17357744880000001</v>
      </c>
      <c r="AD27">
        <f t="shared" si="1"/>
        <v>20.490404551200001</v>
      </c>
      <c r="AE27">
        <v>0</v>
      </c>
      <c r="AF27" s="24"/>
      <c r="AG27">
        <f t="shared" si="2"/>
        <v>20.490404551200001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19.223981999999999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3.56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0.19138544879999997</v>
      </c>
      <c r="AD28">
        <f t="shared" si="1"/>
        <v>22.5925965512</v>
      </c>
      <c r="AE28">
        <v>0</v>
      </c>
      <c r="AF28" s="24"/>
      <c r="AG28">
        <f t="shared" si="2"/>
        <v>22.5925965512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19.223981999999999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2.79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0.18491744879999997</v>
      </c>
      <c r="AD29">
        <f t="shared" si="1"/>
        <v>21.829064551199998</v>
      </c>
      <c r="AE29">
        <v>0</v>
      </c>
      <c r="AF29" s="24"/>
      <c r="AG29">
        <f t="shared" si="2"/>
        <v>21.829064551199998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19.223981999999999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1.73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0.1760134488</v>
      </c>
      <c r="AD30">
        <f t="shared" si="1"/>
        <v>20.777968551200001</v>
      </c>
      <c r="AE30">
        <v>0</v>
      </c>
      <c r="AF30" s="24"/>
      <c r="AG30">
        <f t="shared" si="2"/>
        <v>20.777968551200001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19.223981999999999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0.16148144879999998</v>
      </c>
      <c r="AD31">
        <f t="shared" si="1"/>
        <v>19.062500551199999</v>
      </c>
      <c r="AE31">
        <v>0</v>
      </c>
      <c r="AF31" s="24"/>
      <c r="AG31">
        <f t="shared" si="2"/>
        <v>19.062500551199999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19.223981999999999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0.65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0.17466944879999996</v>
      </c>
      <c r="AD32">
        <f t="shared" si="1"/>
        <v>20.6193125512</v>
      </c>
      <c r="AE32">
        <v>0</v>
      </c>
      <c r="AF32" s="24"/>
      <c r="AG32">
        <f t="shared" si="2"/>
        <v>20.6193125512</v>
      </c>
      <c r="AI32" s="34">
        <f>PXIL!M32</f>
        <v>0</v>
      </c>
      <c r="AJ32" s="34">
        <f>PXIL!S32</f>
        <v>0</v>
      </c>
      <c r="AK32" s="34">
        <f>RTM_IEX!M32</f>
        <v>0.42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0.5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19.223981999999999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0.16148144879999998</v>
      </c>
      <c r="AD33">
        <f t="shared" si="1"/>
        <v>19.062500551199999</v>
      </c>
      <c r="AE33">
        <v>0</v>
      </c>
      <c r="AF33" s="24"/>
      <c r="AG33">
        <f t="shared" si="2"/>
        <v>19.062500551199999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19.223981999999999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0.16148144879999998</v>
      </c>
      <c r="AD34">
        <f t="shared" si="1"/>
        <v>19.062500551199999</v>
      </c>
      <c r="AE34">
        <v>0</v>
      </c>
      <c r="AF34" s="24"/>
      <c r="AG34">
        <f t="shared" si="2"/>
        <v>19.062500551199999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19.223981999999999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0.16148144879999998</v>
      </c>
      <c r="AD35">
        <f t="shared" si="1"/>
        <v>19.062500551199999</v>
      </c>
      <c r="AE35">
        <v>0</v>
      </c>
      <c r="AF35" s="24"/>
      <c r="AG35">
        <f t="shared" si="2"/>
        <v>19.062500551199999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19.223981999999999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0.26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0.16769744880000001</v>
      </c>
      <c r="AD36">
        <f t="shared" si="1"/>
        <v>19.796284551200003</v>
      </c>
      <c r="AE36">
        <v>0</v>
      </c>
      <c r="AF36" s="24"/>
      <c r="AG36">
        <f t="shared" si="2"/>
        <v>19.796284551200003</v>
      </c>
      <c r="AI36" s="34">
        <f>PXIL!M36</f>
        <v>0</v>
      </c>
      <c r="AJ36" s="34">
        <f>PXIL!S36</f>
        <v>0</v>
      </c>
      <c r="AK36" s="34">
        <f>RTM_IEX!M36</f>
        <v>0.12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0.36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19.223981999999999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0.28999999999999998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0.17004944879999997</v>
      </c>
      <c r="AD37">
        <f t="shared" si="1"/>
        <v>20.073932551199999</v>
      </c>
      <c r="AE37">
        <v>0</v>
      </c>
      <c r="AF37" s="24"/>
      <c r="AG37">
        <f t="shared" si="2"/>
        <v>20.073932551199999</v>
      </c>
      <c r="AI37" s="34">
        <f>PXIL!M37</f>
        <v>0</v>
      </c>
      <c r="AJ37" s="34">
        <f>PXIL!S37</f>
        <v>0</v>
      </c>
      <c r="AK37" s="34">
        <f>RTM_IEX!M37</f>
        <v>0.12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0.61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19.223981999999999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0.73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0.17861744879999997</v>
      </c>
      <c r="AD38">
        <f t="shared" si="1"/>
        <v>21.085364551199998</v>
      </c>
      <c r="AE38">
        <v>0</v>
      </c>
      <c r="AF38" s="24"/>
      <c r="AG38">
        <f t="shared" si="2"/>
        <v>21.085364551199998</v>
      </c>
      <c r="AI38" s="34">
        <f>PXIL!M38</f>
        <v>0</v>
      </c>
      <c r="AJ38" s="34">
        <f>PXIL!S38</f>
        <v>0</v>
      </c>
      <c r="AK38" s="34">
        <f>RTM_IEX!M38</f>
        <v>0.23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1.08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19.223981999999999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0.53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0.17466944879999999</v>
      </c>
      <c r="AD39">
        <f t="shared" si="1"/>
        <v>20.619312551200004</v>
      </c>
      <c r="AE39">
        <v>0</v>
      </c>
      <c r="AF39" s="24"/>
      <c r="AG39">
        <f t="shared" si="2"/>
        <v>20.619312551200004</v>
      </c>
      <c r="AI39" s="34">
        <f>PXIL!M39</f>
        <v>0</v>
      </c>
      <c r="AJ39" s="34">
        <f>PXIL!S39</f>
        <v>0</v>
      </c>
      <c r="AK39" s="34">
        <f>RTM_IEX!M39</f>
        <v>0.17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0.87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19.223981999999999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0.41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0.17072144879999998</v>
      </c>
      <c r="AD40">
        <f t="shared" si="1"/>
        <v>20.153260551199999</v>
      </c>
      <c r="AE40">
        <v>0</v>
      </c>
      <c r="AF40" s="24"/>
      <c r="AG40">
        <f t="shared" si="2"/>
        <v>20.153260551199999</v>
      </c>
      <c r="AI40" s="34">
        <f>PXIL!M40</f>
        <v>0</v>
      </c>
      <c r="AJ40" s="34">
        <f>PXIL!S40</f>
        <v>0</v>
      </c>
      <c r="AK40" s="34">
        <f>RTM_IEX!M40</f>
        <v>0.13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0.56000000000000005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19.223981999999999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0.71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0.17777744879999999</v>
      </c>
      <c r="AD41">
        <f t="shared" si="1"/>
        <v>20.9862045512</v>
      </c>
      <c r="AE41">
        <v>0</v>
      </c>
      <c r="AF41" s="24"/>
      <c r="AG41">
        <f t="shared" si="2"/>
        <v>20.9862045512</v>
      </c>
      <c r="AI41" s="34">
        <f>PXIL!M41</f>
        <v>0</v>
      </c>
      <c r="AJ41" s="34">
        <f>PXIL!S41</f>
        <v>0</v>
      </c>
      <c r="AK41" s="34">
        <f>RTM_IEX!M41</f>
        <v>0.37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0.86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19.223981999999999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0.16148144879999998</v>
      </c>
      <c r="AD42">
        <f t="shared" si="1"/>
        <v>19.062500551199999</v>
      </c>
      <c r="AE42">
        <v>0</v>
      </c>
      <c r="AF42" s="24"/>
      <c r="AG42">
        <f t="shared" si="2"/>
        <v>19.062500551199999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17.109318999999999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0.1437182796</v>
      </c>
      <c r="AD43">
        <f t="shared" si="1"/>
        <v>16.965600720399998</v>
      </c>
      <c r="AE43">
        <v>0</v>
      </c>
      <c r="AF43" s="24"/>
      <c r="AG43">
        <f t="shared" si="2"/>
        <v>16.965600720399998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17.109318999999999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0.1437182796</v>
      </c>
      <c r="AD44">
        <f t="shared" si="1"/>
        <v>16.965600720399998</v>
      </c>
      <c r="AE44">
        <v>0</v>
      </c>
      <c r="AF44" s="24"/>
      <c r="AG44">
        <f t="shared" si="2"/>
        <v>16.965600720399998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17.109318999999999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0.49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0.15648627959999997</v>
      </c>
      <c r="AD45">
        <f t="shared" si="1"/>
        <v>18.4728327204</v>
      </c>
      <c r="AE45">
        <v>0</v>
      </c>
      <c r="AF45" s="24"/>
      <c r="AG45">
        <f t="shared" si="2"/>
        <v>18.4728327204</v>
      </c>
      <c r="AI45" s="34">
        <f>PXIL!M45</f>
        <v>0</v>
      </c>
      <c r="AJ45" s="34">
        <f>PXIL!S45</f>
        <v>0</v>
      </c>
      <c r="AK45" s="34">
        <f>RTM_IEX!M45</f>
        <v>0.1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0.93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17.109318999999999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0.56999999999999995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0.16127427959999999</v>
      </c>
      <c r="AD46">
        <f t="shared" si="1"/>
        <v>19.038044720399999</v>
      </c>
      <c r="AE46">
        <v>0</v>
      </c>
      <c r="AF46" s="24"/>
      <c r="AG46">
        <f t="shared" si="2"/>
        <v>19.038044720399999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1.52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17.109318999999999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0.15178227959999999</v>
      </c>
      <c r="AD47">
        <f t="shared" si="1"/>
        <v>17.917536720400001</v>
      </c>
      <c r="AE47">
        <v>0</v>
      </c>
      <c r="AF47" s="24"/>
      <c r="AG47">
        <f t="shared" si="2"/>
        <v>17.917536720400001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0.96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17.109318999999999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0.1437182796</v>
      </c>
      <c r="AD48">
        <f t="shared" si="1"/>
        <v>16.965600720399998</v>
      </c>
      <c r="AE48">
        <v>0</v>
      </c>
      <c r="AF48" s="24"/>
      <c r="AG48">
        <f t="shared" si="2"/>
        <v>16.965600720399998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17.109318999999999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0.1437182796</v>
      </c>
      <c r="AD49">
        <f t="shared" si="1"/>
        <v>16.965600720399998</v>
      </c>
      <c r="AE49">
        <v>0</v>
      </c>
      <c r="AF49" s="24"/>
      <c r="AG49">
        <f t="shared" si="2"/>
        <v>16.965600720399998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17.109318999999999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0.1437182796</v>
      </c>
      <c r="AD50">
        <f t="shared" si="1"/>
        <v>16.965600720399998</v>
      </c>
      <c r="AE50">
        <v>0</v>
      </c>
      <c r="AF50" s="24"/>
      <c r="AG50">
        <f t="shared" si="2"/>
        <v>16.965600720399998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17.109318999999999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0.1437182796</v>
      </c>
      <c r="AD51">
        <f t="shared" si="1"/>
        <v>16.965600720399998</v>
      </c>
      <c r="AE51">
        <v>0</v>
      </c>
      <c r="AF51" s="24"/>
      <c r="AG51">
        <f t="shared" si="2"/>
        <v>16.965600720399998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17.109318999999999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0.1437182796</v>
      </c>
      <c r="AD52">
        <f t="shared" si="1"/>
        <v>16.965600720399998</v>
      </c>
      <c r="AE52">
        <v>0</v>
      </c>
      <c r="AF52" s="24"/>
      <c r="AG52">
        <f t="shared" si="2"/>
        <v>16.965600720399998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17.109318999999999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0.1437182796</v>
      </c>
      <c r="AD53">
        <f t="shared" si="1"/>
        <v>16.965600720399998</v>
      </c>
      <c r="AE53">
        <v>0</v>
      </c>
      <c r="AF53" s="24"/>
      <c r="AG53">
        <f t="shared" si="2"/>
        <v>16.965600720399998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17.109318999999999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0.1437182796</v>
      </c>
      <c r="AD54">
        <f t="shared" si="1"/>
        <v>16.965600720399998</v>
      </c>
      <c r="AE54">
        <v>0</v>
      </c>
      <c r="AF54" s="24"/>
      <c r="AG54">
        <f t="shared" si="2"/>
        <v>16.965600720399998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17.109318999999999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0.1437182796</v>
      </c>
      <c r="AD55">
        <f t="shared" si="1"/>
        <v>16.965600720399998</v>
      </c>
      <c r="AE55">
        <v>0</v>
      </c>
      <c r="AF55" s="24"/>
      <c r="AG55">
        <f t="shared" si="2"/>
        <v>16.965600720399998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17.109318999999999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0.14531427959999998</v>
      </c>
      <c r="AD56">
        <f t="shared" si="1"/>
        <v>17.1540047204</v>
      </c>
      <c r="AE56">
        <v>0</v>
      </c>
      <c r="AF56" s="24"/>
      <c r="AG56">
        <f t="shared" si="2"/>
        <v>17.1540047204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0.19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17.109318999999999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0.15102627960000001</v>
      </c>
      <c r="AD57">
        <f t="shared" si="1"/>
        <v>17.8282927204</v>
      </c>
      <c r="AE57">
        <v>0</v>
      </c>
      <c r="AF57" s="24"/>
      <c r="AG57">
        <f t="shared" si="2"/>
        <v>17.8282927204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0.87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17.109318999999999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0.15102627960000001</v>
      </c>
      <c r="AD58">
        <f t="shared" si="1"/>
        <v>17.8282927204</v>
      </c>
      <c r="AE58">
        <v>0</v>
      </c>
      <c r="AF58" s="24"/>
      <c r="AG58">
        <f t="shared" si="2"/>
        <v>17.8282927204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0.87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17.109318999999999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0.14775027960000001</v>
      </c>
      <c r="AD59">
        <f t="shared" si="1"/>
        <v>17.441568720399999</v>
      </c>
      <c r="AE59">
        <v>0</v>
      </c>
      <c r="AF59" s="24"/>
      <c r="AG59">
        <f t="shared" si="2"/>
        <v>17.441568720399999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0.48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17.109318999999999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0.1437182796</v>
      </c>
      <c r="AD60">
        <f t="shared" si="1"/>
        <v>16.965600720399998</v>
      </c>
      <c r="AE60">
        <v>0</v>
      </c>
      <c r="AF60" s="24"/>
      <c r="AG60">
        <f t="shared" si="2"/>
        <v>16.965600720399998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17.109318999999999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0.1655582796</v>
      </c>
      <c r="AD61">
        <f t="shared" si="1"/>
        <v>19.543760720400002</v>
      </c>
      <c r="AE61">
        <v>0</v>
      </c>
      <c r="AF61" s="24"/>
      <c r="AG61">
        <f t="shared" si="2"/>
        <v>19.543760720400002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2.6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17.109318999999999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0.1598462796</v>
      </c>
      <c r="AD62">
        <f t="shared" si="1"/>
        <v>18.869472720400001</v>
      </c>
      <c r="AE62">
        <v>0</v>
      </c>
      <c r="AF62" s="24"/>
      <c r="AG62">
        <f t="shared" si="2"/>
        <v>18.869472720400001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1.92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17.109318999999999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0.1533782796</v>
      </c>
      <c r="AD63">
        <f t="shared" si="1"/>
        <v>18.1059407204</v>
      </c>
      <c r="AE63">
        <v>0</v>
      </c>
      <c r="AF63" s="24"/>
      <c r="AG63">
        <f t="shared" si="2"/>
        <v>18.1059407204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1.1499999999999999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17.109318999999999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0.14934627959999999</v>
      </c>
      <c r="AD64">
        <f t="shared" si="1"/>
        <v>17.629972720400001</v>
      </c>
      <c r="AE64">
        <v>0</v>
      </c>
      <c r="AF64" s="24"/>
      <c r="AG64">
        <f t="shared" si="2"/>
        <v>17.629972720400001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0.67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17.109318999999999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0.17362227959999998</v>
      </c>
      <c r="AD65">
        <f t="shared" si="1"/>
        <v>20.495696720399998</v>
      </c>
      <c r="AE65">
        <v>0</v>
      </c>
      <c r="AF65" s="24"/>
      <c r="AG65">
        <f t="shared" si="2"/>
        <v>20.495696720399998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3.56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17.109318999999999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0.18328227959999999</v>
      </c>
      <c r="AD66">
        <f t="shared" si="1"/>
        <v>21.6360367204</v>
      </c>
      <c r="AE66">
        <v>0</v>
      </c>
      <c r="AF66" s="24"/>
      <c r="AG66">
        <f t="shared" si="2"/>
        <v>21.6360367204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4.71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17.109318999999999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0.67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0.18353427959999999</v>
      </c>
      <c r="AD67">
        <f t="shared" si="1"/>
        <v>21.665784720400001</v>
      </c>
      <c r="AE67">
        <v>0</v>
      </c>
      <c r="AF67" s="24"/>
      <c r="AG67">
        <f t="shared" si="2"/>
        <v>21.665784720400001</v>
      </c>
      <c r="AI67" s="34">
        <f>PXIL!M67</f>
        <v>0</v>
      </c>
      <c r="AJ67" s="34">
        <f>PXIL!S67</f>
        <v>0</v>
      </c>
      <c r="AK67" s="34">
        <f>RTM_IEX!M67</f>
        <v>0.1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3.97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17.109318999999999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0.28999999999999998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0.15463827959999996</v>
      </c>
      <c r="AD68">
        <f t="shared" ref="AD68:AD98" si="4">SUM(B68:AB68,AI68:AT68)-AC68</f>
        <v>18.2546807204</v>
      </c>
      <c r="AE68">
        <v>0</v>
      </c>
      <c r="AF68" s="24"/>
      <c r="AG68">
        <f t="shared" ref="AG68:AG98" si="5">SUM(AD68:AF68)</f>
        <v>18.2546807204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1.01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17.109318999999999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0.1437182796</v>
      </c>
      <c r="AD69">
        <f t="shared" si="4"/>
        <v>16.965600720399998</v>
      </c>
      <c r="AE69">
        <v>0</v>
      </c>
      <c r="AF69" s="24"/>
      <c r="AG69">
        <f t="shared" si="5"/>
        <v>16.965600720399998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17.109318999999999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0.16144227959999999</v>
      </c>
      <c r="AD70">
        <f t="shared" si="4"/>
        <v>19.057876720399999</v>
      </c>
      <c r="AE70">
        <v>0</v>
      </c>
      <c r="AF70" s="24"/>
      <c r="AG70">
        <f t="shared" si="5"/>
        <v>19.057876720399999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2.11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17.109318999999999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0.16791027959999999</v>
      </c>
      <c r="AD71">
        <f t="shared" si="4"/>
        <v>19.821408720399997</v>
      </c>
      <c r="AE71">
        <v>0</v>
      </c>
      <c r="AF71" s="24"/>
      <c r="AG71">
        <f t="shared" si="5"/>
        <v>19.821408720399997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2.88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17.109318999999999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0.1721942796</v>
      </c>
      <c r="AD72">
        <f t="shared" si="4"/>
        <v>20.327124720400001</v>
      </c>
      <c r="AE72">
        <v>0</v>
      </c>
      <c r="AF72" s="24"/>
      <c r="AG72">
        <f t="shared" si="5"/>
        <v>20.327124720400001</v>
      </c>
      <c r="AI72" s="34">
        <f>PXIL!M72</f>
        <v>0</v>
      </c>
      <c r="AJ72" s="34">
        <f>PXIL!S72</f>
        <v>0</v>
      </c>
      <c r="AK72" s="34">
        <f>RTM_IEX!M72</f>
        <v>0.1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3.29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17.109318999999999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0.66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0.16429827959999999</v>
      </c>
      <c r="AD73">
        <f t="shared" si="4"/>
        <v>19.395020720399998</v>
      </c>
      <c r="AE73">
        <v>0</v>
      </c>
      <c r="AF73" s="24"/>
      <c r="AG73">
        <f t="shared" si="5"/>
        <v>19.395020720399998</v>
      </c>
      <c r="AI73" s="34">
        <f>PXIL!M73</f>
        <v>0</v>
      </c>
      <c r="AJ73" s="34">
        <f>PXIL!S73</f>
        <v>0</v>
      </c>
      <c r="AK73" s="34">
        <f>RTM_IEX!M73</f>
        <v>0.28999999999999998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1.5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17.109318999999999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0.56999999999999995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0.15715827959999998</v>
      </c>
      <c r="AD74">
        <f t="shared" si="4"/>
        <v>18.5521607204</v>
      </c>
      <c r="AE74">
        <v>0</v>
      </c>
      <c r="AF74" s="24"/>
      <c r="AG74">
        <f t="shared" si="5"/>
        <v>18.5521607204</v>
      </c>
      <c r="AI74" s="34">
        <f>PXIL!M74</f>
        <v>0</v>
      </c>
      <c r="AJ74" s="34">
        <f>PXIL!S74</f>
        <v>0</v>
      </c>
      <c r="AK74" s="34">
        <f>RTM_IEX!M74</f>
        <v>0.19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0.84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19.223981999999999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1.66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0.19289744879999998</v>
      </c>
      <c r="AD75">
        <f t="shared" si="4"/>
        <v>22.771084551200001</v>
      </c>
      <c r="AE75">
        <v>0</v>
      </c>
      <c r="AF75" s="24"/>
      <c r="AG75">
        <f t="shared" si="5"/>
        <v>22.771084551200001</v>
      </c>
      <c r="AI75" s="34">
        <f>PXIL!M75</f>
        <v>0</v>
      </c>
      <c r="AJ75" s="34">
        <f>PXIL!S75</f>
        <v>0</v>
      </c>
      <c r="AK75" s="34">
        <f>RTM_IEX!M75</f>
        <v>0.48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1.6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19.223981999999999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0.82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0.17685344879999998</v>
      </c>
      <c r="AD76">
        <f t="shared" si="4"/>
        <v>20.877128551199998</v>
      </c>
      <c r="AE76">
        <v>0</v>
      </c>
      <c r="AF76" s="24"/>
      <c r="AG76">
        <f t="shared" si="5"/>
        <v>20.877128551199998</v>
      </c>
      <c r="AI76" s="34">
        <f>PXIL!M76</f>
        <v>0</v>
      </c>
      <c r="AJ76" s="34">
        <f>PXIL!S76</f>
        <v>0</v>
      </c>
      <c r="AK76" s="34">
        <f>RTM_IEX!M76</f>
        <v>0.28999999999999998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0.72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19.223981999999999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0.52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0.17105744879999998</v>
      </c>
      <c r="AD77">
        <f t="shared" si="4"/>
        <v>20.192924551200001</v>
      </c>
      <c r="AE77">
        <v>0</v>
      </c>
      <c r="AF77" s="24"/>
      <c r="AG77">
        <f t="shared" si="5"/>
        <v>20.192924551200001</v>
      </c>
      <c r="AI77" s="34">
        <f>PXIL!M77</f>
        <v>0</v>
      </c>
      <c r="AJ77" s="34">
        <f>PXIL!S77</f>
        <v>0</v>
      </c>
      <c r="AK77" s="34">
        <f>RTM_IEX!M77</f>
        <v>0.19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0.43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19.223981999999999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0.57999999999999996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0.17265344879999997</v>
      </c>
      <c r="AD78">
        <f t="shared" si="4"/>
        <v>20.381328551199999</v>
      </c>
      <c r="AE78">
        <v>0</v>
      </c>
      <c r="AF78" s="24"/>
      <c r="AG78">
        <f t="shared" si="5"/>
        <v>20.381328551199999</v>
      </c>
      <c r="AI78" s="34">
        <f>PXIL!M78</f>
        <v>0</v>
      </c>
      <c r="AJ78" s="34">
        <f>PXIL!S78</f>
        <v>0</v>
      </c>
      <c r="AK78" s="34">
        <f>RTM_IEX!M78</f>
        <v>0.19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0.56000000000000005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19.223981999999999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0.42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0.1697134488</v>
      </c>
      <c r="AD79">
        <f t="shared" si="4"/>
        <v>20.034268551200004</v>
      </c>
      <c r="AE79">
        <v>0</v>
      </c>
      <c r="AF79" s="24"/>
      <c r="AG79">
        <f t="shared" si="5"/>
        <v>20.034268551200004</v>
      </c>
      <c r="AI79" s="34">
        <f>PXIL!M79</f>
        <v>0</v>
      </c>
      <c r="AJ79" s="34">
        <f>PXIL!S79</f>
        <v>0</v>
      </c>
      <c r="AK79" s="34">
        <f>RTM_IEX!M79</f>
        <v>0.19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0.37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19.223981999999999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0.65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0.17517344879999996</v>
      </c>
      <c r="AD80">
        <f t="shared" si="4"/>
        <v>20.678808551199999</v>
      </c>
      <c r="AE80">
        <v>0</v>
      </c>
      <c r="AF80" s="24"/>
      <c r="AG80">
        <f t="shared" si="5"/>
        <v>20.678808551199999</v>
      </c>
      <c r="AI80" s="34">
        <f>PXIL!M80</f>
        <v>0</v>
      </c>
      <c r="AJ80" s="34">
        <f>PXIL!S80</f>
        <v>0</v>
      </c>
      <c r="AK80" s="34">
        <f>RTM_IEX!M80</f>
        <v>0.38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0.6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19.223981999999999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2.13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0.20138144879999997</v>
      </c>
      <c r="AD81">
        <f t="shared" si="4"/>
        <v>23.7726005512</v>
      </c>
      <c r="AE81">
        <v>0</v>
      </c>
      <c r="AF81" s="24"/>
      <c r="AG81">
        <f t="shared" si="5"/>
        <v>23.7726005512</v>
      </c>
      <c r="AI81" s="34">
        <f>PXIL!M81</f>
        <v>0</v>
      </c>
      <c r="AJ81" s="34">
        <f>PXIL!S81</f>
        <v>0</v>
      </c>
      <c r="AK81" s="34">
        <f>RTM_IEX!M81</f>
        <v>0.87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1.75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19.223981999999999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2.2799999999999998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0.20112944879999997</v>
      </c>
      <c r="AD82">
        <f t="shared" si="4"/>
        <v>23.742852551200002</v>
      </c>
      <c r="AE82">
        <v>0</v>
      </c>
      <c r="AF82" s="24"/>
      <c r="AG82">
        <f t="shared" si="5"/>
        <v>23.742852551200002</v>
      </c>
      <c r="AI82" s="34">
        <f>PXIL!M82</f>
        <v>0</v>
      </c>
      <c r="AJ82" s="34">
        <f>PXIL!S82</f>
        <v>0</v>
      </c>
      <c r="AK82" s="34">
        <f>RTM_IEX!M82</f>
        <v>0.67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1.77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19.223981999999999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4.33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0.20138144879999997</v>
      </c>
      <c r="AD83">
        <f t="shared" si="4"/>
        <v>23.7726005512</v>
      </c>
      <c r="AE83">
        <v>0</v>
      </c>
      <c r="AF83" s="24"/>
      <c r="AG83">
        <f t="shared" si="5"/>
        <v>23.7726005512</v>
      </c>
      <c r="AI83" s="34">
        <f>PXIL!M83</f>
        <v>0</v>
      </c>
      <c r="AJ83" s="34">
        <f>PXIL!S83</f>
        <v>0</v>
      </c>
      <c r="AK83" s="34">
        <f>RTM_IEX!M83</f>
        <v>0.1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0.32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19.223981999999999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0.20129744879999997</v>
      </c>
      <c r="AD84">
        <f t="shared" si="4"/>
        <v>23.762684551200003</v>
      </c>
      <c r="AE84">
        <v>0</v>
      </c>
      <c r="AF84" s="24"/>
      <c r="AG84">
        <f t="shared" si="5"/>
        <v>23.762684551200003</v>
      </c>
      <c r="AI84" s="34">
        <f>PXIL!M84</f>
        <v>0</v>
      </c>
      <c r="AJ84" s="34">
        <f>PXIL!S84</f>
        <v>0</v>
      </c>
      <c r="AK84" s="34">
        <f>RTM_IEX!M84</f>
        <v>0.1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2.14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19.223981999999999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1.73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0.2008774488</v>
      </c>
      <c r="AD85">
        <f t="shared" si="4"/>
        <v>23.713104551200001</v>
      </c>
      <c r="AE85">
        <v>0</v>
      </c>
      <c r="AF85" s="24"/>
      <c r="AG85">
        <f t="shared" si="5"/>
        <v>23.713104551200001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2.96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19.223981999999999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1.92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0.2012974488</v>
      </c>
      <c r="AD86">
        <f t="shared" si="4"/>
        <v>23.762684551200003</v>
      </c>
      <c r="AE86">
        <v>0</v>
      </c>
      <c r="AF86" s="24"/>
      <c r="AG86">
        <f t="shared" si="5"/>
        <v>23.762684551200003</v>
      </c>
      <c r="AI86" s="34">
        <f>PXIL!M86</f>
        <v>0</v>
      </c>
      <c r="AJ86" s="34">
        <f>PXIL!S86</f>
        <v>0</v>
      </c>
      <c r="AK86" s="34">
        <f>RTM_IEX!M86</f>
        <v>0.1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2.72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19.223981999999999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1.25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0.17836544879999999</v>
      </c>
      <c r="AD87">
        <f t="shared" si="4"/>
        <v>21.0556165512</v>
      </c>
      <c r="AE87">
        <v>0</v>
      </c>
      <c r="AF87" s="24"/>
      <c r="AG87">
        <f t="shared" si="5"/>
        <v>21.0556165512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0.76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19.223981999999999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3.27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0.18894944879999998</v>
      </c>
      <c r="AD88">
        <f t="shared" si="4"/>
        <v>22.3050325512</v>
      </c>
      <c r="AE88">
        <v>0</v>
      </c>
      <c r="AF88" s="24"/>
      <c r="AG88">
        <f t="shared" si="5"/>
        <v>22.3050325512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19.223981999999999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4.71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0.2010454488</v>
      </c>
      <c r="AD89">
        <f t="shared" si="4"/>
        <v>23.732936551200002</v>
      </c>
      <c r="AE89">
        <v>0</v>
      </c>
      <c r="AF89" s="24"/>
      <c r="AG89">
        <f t="shared" si="5"/>
        <v>23.732936551200002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19.223981999999999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2.31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0.18088544879999999</v>
      </c>
      <c r="AD90">
        <f t="shared" si="4"/>
        <v>21.353096551199997</v>
      </c>
      <c r="AE90">
        <v>0</v>
      </c>
      <c r="AF90" s="24"/>
      <c r="AG90">
        <f t="shared" si="5"/>
        <v>21.353096551199997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19.223981999999999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1.83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0.17685344879999998</v>
      </c>
      <c r="AD91">
        <f t="shared" si="4"/>
        <v>20.877128551199998</v>
      </c>
      <c r="AE91">
        <v>0</v>
      </c>
      <c r="AF91" s="24"/>
      <c r="AG91">
        <f t="shared" si="5"/>
        <v>20.877128551199998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19.223981999999999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4.13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0.19617344879999998</v>
      </c>
      <c r="AD92">
        <f t="shared" si="4"/>
        <v>23.157808551199999</v>
      </c>
      <c r="AE92">
        <v>0</v>
      </c>
      <c r="AF92" s="24"/>
      <c r="AG92">
        <f t="shared" si="5"/>
        <v>23.157808551199999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19.223981999999999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4.71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0.2010454488</v>
      </c>
      <c r="AD93">
        <f t="shared" si="4"/>
        <v>23.732936551200002</v>
      </c>
      <c r="AE93">
        <v>0</v>
      </c>
      <c r="AF93" s="24"/>
      <c r="AG93">
        <f t="shared" si="5"/>
        <v>23.732936551200002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19.049516000000001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2.79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0.18345193439999999</v>
      </c>
      <c r="AD94">
        <f t="shared" si="4"/>
        <v>21.656064065599999</v>
      </c>
      <c r="AE94">
        <v>0</v>
      </c>
      <c r="AF94" s="24"/>
      <c r="AG94">
        <f t="shared" si="5"/>
        <v>21.656064065599999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17.456938999999998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0.57999999999999996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0.15151028759999996</v>
      </c>
      <c r="AD95">
        <f t="shared" si="4"/>
        <v>17.885428712399996</v>
      </c>
      <c r="AE95">
        <v>0</v>
      </c>
      <c r="AF95" s="24"/>
      <c r="AG95">
        <f t="shared" si="5"/>
        <v>17.885428712399996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19.223808999999999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0.77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0.16794799559999998</v>
      </c>
      <c r="AD96">
        <f t="shared" si="4"/>
        <v>19.8258610044</v>
      </c>
      <c r="AE96">
        <v>0</v>
      </c>
      <c r="AF96" s="24"/>
      <c r="AG96">
        <f t="shared" si="5"/>
        <v>19.8258610044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18.028438999999999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0.77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0.15790688759999999</v>
      </c>
      <c r="AD97">
        <f t="shared" si="4"/>
        <v>18.640532112399999</v>
      </c>
      <c r="AE97">
        <v>0</v>
      </c>
      <c r="AF97" s="24"/>
      <c r="AG97">
        <f t="shared" si="5"/>
        <v>18.640532112399999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17.277532000000001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1.1499999999999999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0.15479126879999999</v>
      </c>
      <c r="AD98">
        <f t="shared" si="4"/>
        <v>18.272740731199999</v>
      </c>
      <c r="AE98">
        <v>0</v>
      </c>
      <c r="AF98" s="24"/>
      <c r="AG98">
        <f t="shared" si="5"/>
        <v>18.272740731199999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0.4213949967499997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1.6497500000000002E-2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3.8115839726999994E-3</v>
      </c>
      <c r="AD99">
        <f t="shared" si="6"/>
        <v>0.44994841277729991</v>
      </c>
      <c r="AE99">
        <f t="shared" ref="AE99:AT99" si="8">SUM(AE3:AE98)/4000</f>
        <v>0</v>
      </c>
      <c r="AG99">
        <f t="shared" si="8"/>
        <v>0.44994841277729991</v>
      </c>
      <c r="AI99">
        <f t="shared" si="8"/>
        <v>0</v>
      </c>
      <c r="AJ99">
        <f t="shared" si="8"/>
        <v>0</v>
      </c>
      <c r="AK99">
        <f t="shared" si="8"/>
        <v>1.475E-3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1.4392500000000003E-2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45319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'[1]28'!B5</f>
        <v>270</v>
      </c>
      <c r="C3" s="16">
        <f>'[1]28'!C5</f>
        <v>0</v>
      </c>
      <c r="D3" s="16">
        <f>'[1]28'!D5</f>
        <v>65</v>
      </c>
      <c r="E3" s="16">
        <f>'[1]28'!E5</f>
        <v>0</v>
      </c>
      <c r="F3" s="15">
        <f>SUM(B3:E3)</f>
        <v>335</v>
      </c>
      <c r="G3" s="15">
        <f>'[1]28'!H5</f>
        <v>155</v>
      </c>
      <c r="H3" s="16">
        <f>'[1]28'!I5</f>
        <v>0</v>
      </c>
      <c r="I3" s="16">
        <f>'[1]28'!J5</f>
        <v>0</v>
      </c>
      <c r="J3" s="16">
        <f>'[1]28'!K5</f>
        <v>0</v>
      </c>
      <c r="K3" s="15">
        <f>SUM(G3:J3)</f>
        <v>155</v>
      </c>
      <c r="L3" s="18">
        <f>frq!C3</f>
        <v>1</v>
      </c>
      <c r="M3" s="16">
        <f t="shared" ref="M3:M34" si="0">IF($L3=1,G3,IF(AND($L3=0.985,G3&gt;0.985*B3),B3*0.985,IF(AND($L3=0.965,G3&gt;0.965*B3),0.965*B3,G3)))</f>
        <v>155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155</v>
      </c>
    </row>
    <row r="4" spans="1:18">
      <c r="A4" s="8" t="s">
        <v>46</v>
      </c>
      <c r="B4" s="15">
        <f>'[1]28'!B6</f>
        <v>270</v>
      </c>
      <c r="C4" s="16">
        <f>'[1]28'!C6</f>
        <v>0</v>
      </c>
      <c r="D4" s="16">
        <f>'[1]28'!D6</f>
        <v>65</v>
      </c>
      <c r="E4" s="16">
        <f>'[1]28'!E6</f>
        <v>0</v>
      </c>
      <c r="F4" s="15">
        <f>SUM(B4:E4)</f>
        <v>335</v>
      </c>
      <c r="G4" s="15">
        <f>'[1]28'!H6</f>
        <v>155</v>
      </c>
      <c r="H4" s="16">
        <f>'[1]28'!I6</f>
        <v>0</v>
      </c>
      <c r="I4" s="16">
        <f>'[1]28'!J6</f>
        <v>0</v>
      </c>
      <c r="J4" s="16">
        <f>'[1]28'!K6</f>
        <v>0</v>
      </c>
      <c r="K4" s="15">
        <f t="shared" ref="K4:K67" si="4">SUM(G4:J4)</f>
        <v>155</v>
      </c>
      <c r="L4" s="18">
        <f>frq!C4</f>
        <v>1</v>
      </c>
      <c r="M4" s="16">
        <f t="shared" si="0"/>
        <v>155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155</v>
      </c>
    </row>
    <row r="5" spans="1:18">
      <c r="A5" s="8" t="s">
        <v>47</v>
      </c>
      <c r="B5" s="15">
        <f>'[1]28'!B7</f>
        <v>270</v>
      </c>
      <c r="C5" s="16">
        <f>'[1]28'!C7</f>
        <v>0</v>
      </c>
      <c r="D5" s="16">
        <f>'[1]28'!D7</f>
        <v>65</v>
      </c>
      <c r="E5" s="16">
        <f>'[1]28'!E7</f>
        <v>0</v>
      </c>
      <c r="F5" s="15">
        <f t="shared" ref="F5:F68" si="6">SUM(B5:E5)</f>
        <v>335</v>
      </c>
      <c r="G5" s="15">
        <f>'[1]28'!H7</f>
        <v>155</v>
      </c>
      <c r="H5" s="16">
        <f>'[1]28'!I7</f>
        <v>0</v>
      </c>
      <c r="I5" s="16">
        <f>'[1]28'!J7</f>
        <v>0</v>
      </c>
      <c r="J5" s="16">
        <f>'[1]28'!K7</f>
        <v>0</v>
      </c>
      <c r="K5" s="15">
        <f t="shared" si="4"/>
        <v>155</v>
      </c>
      <c r="L5" s="18">
        <f>frq!C5</f>
        <v>1</v>
      </c>
      <c r="M5" s="16">
        <f t="shared" si="0"/>
        <v>155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155</v>
      </c>
      <c r="R5" s="125"/>
    </row>
    <row r="6" spans="1:18">
      <c r="A6" s="8" t="s">
        <v>48</v>
      </c>
      <c r="B6" s="15">
        <f>'[1]28'!B8</f>
        <v>270</v>
      </c>
      <c r="C6" s="16">
        <f>'[1]28'!C8</f>
        <v>0</v>
      </c>
      <c r="D6" s="16">
        <f>'[1]28'!D8</f>
        <v>65</v>
      </c>
      <c r="E6" s="16">
        <f>'[1]28'!E8</f>
        <v>0</v>
      </c>
      <c r="F6" s="15">
        <f t="shared" si="6"/>
        <v>335</v>
      </c>
      <c r="G6" s="15">
        <f>'[1]28'!H8</f>
        <v>155</v>
      </c>
      <c r="H6" s="16">
        <f>'[1]28'!I8</f>
        <v>0</v>
      </c>
      <c r="I6" s="16">
        <f>'[1]28'!J8</f>
        <v>0</v>
      </c>
      <c r="J6" s="16">
        <f>'[1]28'!K8</f>
        <v>0</v>
      </c>
      <c r="K6" s="15">
        <f t="shared" si="4"/>
        <v>155</v>
      </c>
      <c r="L6" s="18">
        <f>frq!C6</f>
        <v>1</v>
      </c>
      <c r="M6" s="16">
        <f t="shared" si="0"/>
        <v>155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'[1]28'!B9</f>
        <v>270</v>
      </c>
      <c r="C7" s="16">
        <f>'[1]28'!C9</f>
        <v>0</v>
      </c>
      <c r="D7" s="16">
        <f>'[1]28'!D9</f>
        <v>65</v>
      </c>
      <c r="E7" s="16">
        <f>'[1]28'!E9</f>
        <v>0</v>
      </c>
      <c r="F7" s="15">
        <f t="shared" si="6"/>
        <v>335</v>
      </c>
      <c r="G7" s="15">
        <f>'[1]28'!H9</f>
        <v>155</v>
      </c>
      <c r="H7" s="16">
        <f>'[1]28'!I9</f>
        <v>0</v>
      </c>
      <c r="I7" s="16">
        <f>'[1]28'!J9</f>
        <v>0</v>
      </c>
      <c r="J7" s="16">
        <f>'[1]28'!K9</f>
        <v>0</v>
      </c>
      <c r="K7" s="15">
        <f t="shared" si="4"/>
        <v>155</v>
      </c>
      <c r="L7" s="18">
        <f>frq!C7</f>
        <v>1</v>
      </c>
      <c r="M7" s="16">
        <f t="shared" si="0"/>
        <v>155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155</v>
      </c>
    </row>
    <row r="8" spans="1:18">
      <c r="A8" s="8" t="s">
        <v>50</v>
      </c>
      <c r="B8" s="15">
        <f>'[1]28'!B10</f>
        <v>270</v>
      </c>
      <c r="C8" s="16">
        <f>'[1]28'!C10</f>
        <v>0</v>
      </c>
      <c r="D8" s="16">
        <f>'[1]28'!D10</f>
        <v>65</v>
      </c>
      <c r="E8" s="16">
        <f>'[1]28'!E10</f>
        <v>0</v>
      </c>
      <c r="F8" s="15">
        <f t="shared" si="6"/>
        <v>335</v>
      </c>
      <c r="G8" s="15">
        <f>'[1]28'!H10</f>
        <v>155</v>
      </c>
      <c r="H8" s="16">
        <f>'[1]28'!I10</f>
        <v>0</v>
      </c>
      <c r="I8" s="16">
        <f>'[1]28'!J10</f>
        <v>0</v>
      </c>
      <c r="J8" s="16">
        <f>'[1]28'!K10</f>
        <v>0</v>
      </c>
      <c r="K8" s="15">
        <f t="shared" si="4"/>
        <v>155</v>
      </c>
      <c r="L8" s="18">
        <f>frq!C8</f>
        <v>1</v>
      </c>
      <c r="M8" s="16">
        <f t="shared" si="0"/>
        <v>155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'[1]28'!B11</f>
        <v>270</v>
      </c>
      <c r="C9" s="16">
        <f>'[1]28'!C11</f>
        <v>0</v>
      </c>
      <c r="D9" s="16">
        <f>'[1]28'!D11</f>
        <v>65</v>
      </c>
      <c r="E9" s="16">
        <f>'[1]28'!E11</f>
        <v>0</v>
      </c>
      <c r="F9" s="15">
        <f t="shared" si="6"/>
        <v>335</v>
      </c>
      <c r="G9" s="15">
        <f>'[1]28'!H11</f>
        <v>155</v>
      </c>
      <c r="H9" s="16">
        <f>'[1]28'!I11</f>
        <v>0</v>
      </c>
      <c r="I9" s="16">
        <f>'[1]28'!J11</f>
        <v>0</v>
      </c>
      <c r="J9" s="16">
        <f>'[1]28'!K11</f>
        <v>0</v>
      </c>
      <c r="K9" s="15">
        <f t="shared" si="4"/>
        <v>155</v>
      </c>
      <c r="L9" s="18">
        <f>frq!C9</f>
        <v>1</v>
      </c>
      <c r="M9" s="16">
        <f t="shared" si="0"/>
        <v>155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'[1]28'!B12</f>
        <v>270</v>
      </c>
      <c r="C10" s="16">
        <f>'[1]28'!C12</f>
        <v>0</v>
      </c>
      <c r="D10" s="16">
        <f>'[1]28'!D12</f>
        <v>65</v>
      </c>
      <c r="E10" s="16">
        <f>'[1]28'!E12</f>
        <v>0</v>
      </c>
      <c r="F10" s="15">
        <f t="shared" si="6"/>
        <v>335</v>
      </c>
      <c r="G10" s="15">
        <f>'[1]28'!H12</f>
        <v>155</v>
      </c>
      <c r="H10" s="16">
        <f>'[1]28'!I12</f>
        <v>0</v>
      </c>
      <c r="I10" s="16">
        <f>'[1]28'!J12</f>
        <v>0</v>
      </c>
      <c r="J10" s="16">
        <f>'[1]28'!K12</f>
        <v>0</v>
      </c>
      <c r="K10" s="15">
        <f t="shared" si="4"/>
        <v>155</v>
      </c>
      <c r="L10" s="18">
        <f>frq!C10</f>
        <v>1</v>
      </c>
      <c r="M10" s="16">
        <f t="shared" si="0"/>
        <v>155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155</v>
      </c>
    </row>
    <row r="11" spans="1:18">
      <c r="A11" s="8" t="s">
        <v>53</v>
      </c>
      <c r="B11" s="15">
        <f>'[1]28'!B13</f>
        <v>270</v>
      </c>
      <c r="C11" s="16">
        <f>'[1]28'!C13</f>
        <v>0</v>
      </c>
      <c r="D11" s="16">
        <f>'[1]28'!D13</f>
        <v>65</v>
      </c>
      <c r="E11" s="16">
        <f>'[1]28'!E13</f>
        <v>0</v>
      </c>
      <c r="F11" s="15">
        <f t="shared" si="6"/>
        <v>335</v>
      </c>
      <c r="G11" s="15">
        <f>'[1]28'!H13</f>
        <v>155</v>
      </c>
      <c r="H11" s="16">
        <f>'[1]28'!I13</f>
        <v>0</v>
      </c>
      <c r="I11" s="16">
        <f>'[1]28'!J13</f>
        <v>0</v>
      </c>
      <c r="J11" s="16">
        <f>'[1]28'!K13</f>
        <v>0</v>
      </c>
      <c r="K11" s="15">
        <f t="shared" si="4"/>
        <v>155</v>
      </c>
      <c r="L11" s="18">
        <f>frq!C11</f>
        <v>1</v>
      </c>
      <c r="M11" s="16">
        <f t="shared" si="0"/>
        <v>155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155</v>
      </c>
    </row>
    <row r="12" spans="1:18">
      <c r="A12" s="8" t="s">
        <v>54</v>
      </c>
      <c r="B12" s="15">
        <f>'[1]28'!B14</f>
        <v>270</v>
      </c>
      <c r="C12" s="16">
        <f>'[1]28'!C14</f>
        <v>0</v>
      </c>
      <c r="D12" s="16">
        <f>'[1]28'!D14</f>
        <v>65</v>
      </c>
      <c r="E12" s="16">
        <f>'[1]28'!E14</f>
        <v>0</v>
      </c>
      <c r="F12" s="15">
        <f t="shared" si="6"/>
        <v>335</v>
      </c>
      <c r="G12" s="15">
        <f>'[1]28'!H14</f>
        <v>155</v>
      </c>
      <c r="H12" s="16">
        <f>'[1]28'!I14</f>
        <v>0</v>
      </c>
      <c r="I12" s="16">
        <f>'[1]28'!J14</f>
        <v>0</v>
      </c>
      <c r="J12" s="16">
        <f>'[1]28'!K14</f>
        <v>0</v>
      </c>
      <c r="K12" s="15">
        <f t="shared" si="4"/>
        <v>155</v>
      </c>
      <c r="L12" s="18">
        <f>frq!C12</f>
        <v>1</v>
      </c>
      <c r="M12" s="16">
        <f t="shared" si="0"/>
        <v>155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155</v>
      </c>
    </row>
    <row r="13" spans="1:18">
      <c r="A13" s="8" t="s">
        <v>55</v>
      </c>
      <c r="B13" s="15">
        <f>'[1]28'!B15</f>
        <v>270</v>
      </c>
      <c r="C13" s="16">
        <f>'[1]28'!C15</f>
        <v>0</v>
      </c>
      <c r="D13" s="16">
        <f>'[1]28'!D15</f>
        <v>65</v>
      </c>
      <c r="E13" s="16">
        <f>'[1]28'!E15</f>
        <v>0</v>
      </c>
      <c r="F13" s="15">
        <f t="shared" si="6"/>
        <v>335</v>
      </c>
      <c r="G13" s="15">
        <f>'[1]28'!H15</f>
        <v>155</v>
      </c>
      <c r="H13" s="16">
        <f>'[1]28'!I15</f>
        <v>0</v>
      </c>
      <c r="I13" s="16">
        <f>'[1]28'!J15</f>
        <v>0</v>
      </c>
      <c r="J13" s="16">
        <f>'[1]28'!K15</f>
        <v>0</v>
      </c>
      <c r="K13" s="15">
        <f t="shared" si="4"/>
        <v>155</v>
      </c>
      <c r="L13" s="18">
        <f>frq!C13</f>
        <v>1</v>
      </c>
      <c r="M13" s="16">
        <f t="shared" si="0"/>
        <v>155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155</v>
      </c>
    </row>
    <row r="14" spans="1:18">
      <c r="A14" s="8" t="s">
        <v>56</v>
      </c>
      <c r="B14" s="15">
        <f>'[1]28'!B16</f>
        <v>270</v>
      </c>
      <c r="C14" s="16">
        <f>'[1]28'!C16</f>
        <v>0</v>
      </c>
      <c r="D14" s="16">
        <f>'[1]28'!D16</f>
        <v>65</v>
      </c>
      <c r="E14" s="16">
        <f>'[1]28'!E16</f>
        <v>0</v>
      </c>
      <c r="F14" s="15">
        <f t="shared" si="6"/>
        <v>335</v>
      </c>
      <c r="G14" s="15">
        <f>'[1]28'!H16</f>
        <v>155</v>
      </c>
      <c r="H14" s="16">
        <f>'[1]28'!I16</f>
        <v>0</v>
      </c>
      <c r="I14" s="16">
        <f>'[1]28'!J16</f>
        <v>0</v>
      </c>
      <c r="J14" s="16">
        <f>'[1]28'!K16</f>
        <v>0</v>
      </c>
      <c r="K14" s="15">
        <f t="shared" si="4"/>
        <v>155</v>
      </c>
      <c r="L14" s="18">
        <f>frq!C14</f>
        <v>1</v>
      </c>
      <c r="M14" s="16">
        <f t="shared" si="0"/>
        <v>155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155</v>
      </c>
    </row>
    <row r="15" spans="1:18">
      <c r="A15" s="8" t="s">
        <v>57</v>
      </c>
      <c r="B15" s="15">
        <f>'[1]28'!B17</f>
        <v>270</v>
      </c>
      <c r="C15" s="16">
        <f>'[1]28'!C17</f>
        <v>0</v>
      </c>
      <c r="D15" s="16">
        <f>'[1]28'!D17</f>
        <v>65</v>
      </c>
      <c r="E15" s="16">
        <f>'[1]28'!E17</f>
        <v>0</v>
      </c>
      <c r="F15" s="15">
        <f t="shared" si="6"/>
        <v>335</v>
      </c>
      <c r="G15" s="15">
        <f>'[1]28'!H17</f>
        <v>155</v>
      </c>
      <c r="H15" s="16">
        <f>'[1]28'!I17</f>
        <v>0</v>
      </c>
      <c r="I15" s="16">
        <f>'[1]28'!J17</f>
        <v>0</v>
      </c>
      <c r="J15" s="16">
        <f>'[1]28'!K17</f>
        <v>0</v>
      </c>
      <c r="K15" s="15">
        <f t="shared" si="4"/>
        <v>155</v>
      </c>
      <c r="L15" s="18">
        <f>frq!C15</f>
        <v>1</v>
      </c>
      <c r="M15" s="16">
        <f t="shared" si="0"/>
        <v>155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155</v>
      </c>
    </row>
    <row r="16" spans="1:18">
      <c r="A16" s="8" t="s">
        <v>58</v>
      </c>
      <c r="B16" s="15">
        <f>'[1]28'!B18</f>
        <v>270</v>
      </c>
      <c r="C16" s="16">
        <f>'[1]28'!C18</f>
        <v>0</v>
      </c>
      <c r="D16" s="16">
        <f>'[1]28'!D18</f>
        <v>65</v>
      </c>
      <c r="E16" s="16">
        <f>'[1]28'!E18</f>
        <v>0</v>
      </c>
      <c r="F16" s="15">
        <f t="shared" si="6"/>
        <v>335</v>
      </c>
      <c r="G16" s="15">
        <f>'[1]28'!H18</f>
        <v>155</v>
      </c>
      <c r="H16" s="16">
        <f>'[1]28'!I18</f>
        <v>0</v>
      </c>
      <c r="I16" s="16">
        <f>'[1]28'!J18</f>
        <v>0</v>
      </c>
      <c r="J16" s="16">
        <f>'[1]28'!K18</f>
        <v>0</v>
      </c>
      <c r="K16" s="15">
        <f t="shared" si="4"/>
        <v>155</v>
      </c>
      <c r="L16" s="18">
        <f>frq!C16</f>
        <v>1</v>
      </c>
      <c r="M16" s="16">
        <f t="shared" si="0"/>
        <v>155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155</v>
      </c>
    </row>
    <row r="17" spans="1:17">
      <c r="A17" s="8" t="s">
        <v>59</v>
      </c>
      <c r="B17" s="15">
        <f>'[1]28'!B19</f>
        <v>270</v>
      </c>
      <c r="C17" s="16">
        <f>'[1]28'!C19</f>
        <v>0</v>
      </c>
      <c r="D17" s="16">
        <f>'[1]28'!D19</f>
        <v>65</v>
      </c>
      <c r="E17" s="16">
        <f>'[1]28'!E19</f>
        <v>0</v>
      </c>
      <c r="F17" s="15">
        <f t="shared" si="6"/>
        <v>335</v>
      </c>
      <c r="G17" s="15">
        <f>'[1]28'!H19</f>
        <v>155</v>
      </c>
      <c r="H17" s="16">
        <f>'[1]28'!I19</f>
        <v>0</v>
      </c>
      <c r="I17" s="16">
        <f>'[1]28'!J19</f>
        <v>0</v>
      </c>
      <c r="J17" s="16">
        <f>'[1]28'!K19</f>
        <v>0</v>
      </c>
      <c r="K17" s="15">
        <f t="shared" si="4"/>
        <v>155</v>
      </c>
      <c r="L17" s="18">
        <f>frq!C17</f>
        <v>1</v>
      </c>
      <c r="M17" s="16">
        <f t="shared" si="0"/>
        <v>155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155</v>
      </c>
    </row>
    <row r="18" spans="1:17">
      <c r="A18" s="8" t="s">
        <v>60</v>
      </c>
      <c r="B18" s="15">
        <f>'[1]28'!B20</f>
        <v>270</v>
      </c>
      <c r="C18" s="16">
        <f>'[1]28'!C20</f>
        <v>0</v>
      </c>
      <c r="D18" s="16">
        <f>'[1]28'!D20</f>
        <v>65</v>
      </c>
      <c r="E18" s="16">
        <f>'[1]28'!E20</f>
        <v>0</v>
      </c>
      <c r="F18" s="15">
        <f t="shared" si="6"/>
        <v>335</v>
      </c>
      <c r="G18" s="15">
        <f>'[1]28'!H20</f>
        <v>155</v>
      </c>
      <c r="H18" s="16">
        <f>'[1]28'!I20</f>
        <v>0</v>
      </c>
      <c r="I18" s="16">
        <f>'[1]28'!J20</f>
        <v>0</v>
      </c>
      <c r="J18" s="16">
        <f>'[1]28'!K20</f>
        <v>0</v>
      </c>
      <c r="K18" s="15">
        <f t="shared" si="4"/>
        <v>155</v>
      </c>
      <c r="L18" s="18">
        <f>frq!C18</f>
        <v>1</v>
      </c>
      <c r="M18" s="16">
        <f t="shared" si="0"/>
        <v>155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155</v>
      </c>
    </row>
    <row r="19" spans="1:17">
      <c r="A19" s="8" t="s">
        <v>61</v>
      </c>
      <c r="B19" s="15">
        <f>'[1]28'!B21</f>
        <v>270</v>
      </c>
      <c r="C19" s="16">
        <f>'[1]28'!C21</f>
        <v>0</v>
      </c>
      <c r="D19" s="16">
        <f>'[1]28'!D21</f>
        <v>65</v>
      </c>
      <c r="E19" s="16">
        <f>'[1]28'!E21</f>
        <v>0</v>
      </c>
      <c r="F19" s="15">
        <f t="shared" si="6"/>
        <v>335</v>
      </c>
      <c r="G19" s="15">
        <f>'[1]28'!H21</f>
        <v>155</v>
      </c>
      <c r="H19" s="16">
        <f>'[1]28'!I21</f>
        <v>0</v>
      </c>
      <c r="I19" s="16">
        <f>'[1]28'!J21</f>
        <v>0</v>
      </c>
      <c r="J19" s="16">
        <f>'[1]28'!K21</f>
        <v>0</v>
      </c>
      <c r="K19" s="15">
        <f t="shared" si="4"/>
        <v>155</v>
      </c>
      <c r="L19" s="18">
        <f>frq!C19</f>
        <v>1</v>
      </c>
      <c r="M19" s="16">
        <f t="shared" si="0"/>
        <v>155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155</v>
      </c>
    </row>
    <row r="20" spans="1:17">
      <c r="A20" s="8" t="s">
        <v>62</v>
      </c>
      <c r="B20" s="15">
        <f>'[1]28'!B22</f>
        <v>270</v>
      </c>
      <c r="C20" s="16">
        <f>'[1]28'!C22</f>
        <v>0</v>
      </c>
      <c r="D20" s="16">
        <f>'[1]28'!D22</f>
        <v>65</v>
      </c>
      <c r="E20" s="16">
        <f>'[1]28'!E22</f>
        <v>0</v>
      </c>
      <c r="F20" s="15">
        <f t="shared" si="6"/>
        <v>335</v>
      </c>
      <c r="G20" s="15">
        <f>'[1]28'!H22</f>
        <v>155</v>
      </c>
      <c r="H20" s="16">
        <f>'[1]28'!I22</f>
        <v>0</v>
      </c>
      <c r="I20" s="16">
        <f>'[1]28'!J22</f>
        <v>0</v>
      </c>
      <c r="J20" s="16">
        <f>'[1]28'!K22</f>
        <v>0</v>
      </c>
      <c r="K20" s="15">
        <f t="shared" si="4"/>
        <v>155</v>
      </c>
      <c r="L20" s="18">
        <f>frq!C20</f>
        <v>1</v>
      </c>
      <c r="M20" s="16">
        <f t="shared" si="0"/>
        <v>155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155</v>
      </c>
    </row>
    <row r="21" spans="1:17">
      <c r="A21" s="8" t="s">
        <v>63</v>
      </c>
      <c r="B21" s="15">
        <f>'[1]28'!B23</f>
        <v>270</v>
      </c>
      <c r="C21" s="16">
        <f>'[1]28'!C23</f>
        <v>0</v>
      </c>
      <c r="D21" s="16">
        <f>'[1]28'!D23</f>
        <v>65</v>
      </c>
      <c r="E21" s="16">
        <f>'[1]28'!E23</f>
        <v>0</v>
      </c>
      <c r="F21" s="15">
        <f t="shared" si="6"/>
        <v>335</v>
      </c>
      <c r="G21" s="15">
        <f>'[1]28'!H23</f>
        <v>155</v>
      </c>
      <c r="H21" s="16">
        <f>'[1]28'!I23</f>
        <v>0</v>
      </c>
      <c r="I21" s="16">
        <f>'[1]28'!J23</f>
        <v>0</v>
      </c>
      <c r="J21" s="16">
        <f>'[1]28'!K23</f>
        <v>0</v>
      </c>
      <c r="K21" s="15">
        <f t="shared" si="4"/>
        <v>155</v>
      </c>
      <c r="L21" s="18">
        <f>frq!C21</f>
        <v>1</v>
      </c>
      <c r="M21" s="16">
        <f t="shared" si="0"/>
        <v>155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155</v>
      </c>
    </row>
    <row r="22" spans="1:17">
      <c r="A22" s="8" t="s">
        <v>64</v>
      </c>
      <c r="B22" s="15">
        <f>'[1]28'!B24</f>
        <v>270</v>
      </c>
      <c r="C22" s="16">
        <f>'[1]28'!C24</f>
        <v>0</v>
      </c>
      <c r="D22" s="16">
        <f>'[1]28'!D24</f>
        <v>65</v>
      </c>
      <c r="E22" s="16">
        <f>'[1]28'!E24</f>
        <v>0</v>
      </c>
      <c r="F22" s="15">
        <f t="shared" si="6"/>
        <v>335</v>
      </c>
      <c r="G22" s="15">
        <f>'[1]28'!H24</f>
        <v>155</v>
      </c>
      <c r="H22" s="16">
        <f>'[1]28'!I24</f>
        <v>0</v>
      </c>
      <c r="I22" s="16">
        <f>'[1]28'!J24</f>
        <v>0</v>
      </c>
      <c r="J22" s="16">
        <f>'[1]28'!K24</f>
        <v>0</v>
      </c>
      <c r="K22" s="15">
        <f t="shared" si="4"/>
        <v>155</v>
      </c>
      <c r="L22" s="18">
        <f>frq!C22</f>
        <v>1</v>
      </c>
      <c r="M22" s="16">
        <f t="shared" si="0"/>
        <v>155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155</v>
      </c>
    </row>
    <row r="23" spans="1:17">
      <c r="A23" s="8" t="s">
        <v>65</v>
      </c>
      <c r="B23" s="15">
        <f>'[1]28'!B25</f>
        <v>270</v>
      </c>
      <c r="C23" s="16">
        <f>'[1]28'!C25</f>
        <v>0</v>
      </c>
      <c r="D23" s="16">
        <f>'[1]28'!D25</f>
        <v>65</v>
      </c>
      <c r="E23" s="16">
        <f>'[1]28'!E25</f>
        <v>0</v>
      </c>
      <c r="F23" s="15">
        <f t="shared" si="6"/>
        <v>335</v>
      </c>
      <c r="G23" s="15">
        <f>'[1]28'!H25</f>
        <v>155</v>
      </c>
      <c r="H23" s="16">
        <f>'[1]28'!I25</f>
        <v>0</v>
      </c>
      <c r="I23" s="16">
        <f>'[1]28'!J25</f>
        <v>0</v>
      </c>
      <c r="J23" s="16">
        <f>'[1]28'!K25</f>
        <v>0</v>
      </c>
      <c r="K23" s="15">
        <f t="shared" si="4"/>
        <v>155</v>
      </c>
      <c r="L23" s="18">
        <f>frq!C23</f>
        <v>1</v>
      </c>
      <c r="M23" s="16">
        <f t="shared" si="0"/>
        <v>155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155</v>
      </c>
    </row>
    <row r="24" spans="1:17">
      <c r="A24" s="8" t="s">
        <v>66</v>
      </c>
      <c r="B24" s="15">
        <f>'[1]28'!B26</f>
        <v>270</v>
      </c>
      <c r="C24" s="16">
        <f>'[1]28'!C26</f>
        <v>0</v>
      </c>
      <c r="D24" s="16">
        <f>'[1]28'!D26</f>
        <v>65</v>
      </c>
      <c r="E24" s="16">
        <f>'[1]28'!E26</f>
        <v>0</v>
      </c>
      <c r="F24" s="15">
        <f t="shared" si="6"/>
        <v>335</v>
      </c>
      <c r="G24" s="15">
        <f>'[1]28'!H26</f>
        <v>155</v>
      </c>
      <c r="H24" s="16">
        <f>'[1]28'!I26</f>
        <v>0</v>
      </c>
      <c r="I24" s="16">
        <f>'[1]28'!J26</f>
        <v>0</v>
      </c>
      <c r="J24" s="16">
        <f>'[1]28'!K26</f>
        <v>0</v>
      </c>
      <c r="K24" s="15">
        <f t="shared" si="4"/>
        <v>155</v>
      </c>
      <c r="L24" s="18">
        <f>frq!C24</f>
        <v>1</v>
      </c>
      <c r="M24" s="16">
        <f t="shared" si="0"/>
        <v>155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155</v>
      </c>
    </row>
    <row r="25" spans="1:17">
      <c r="A25" s="8" t="s">
        <v>67</v>
      </c>
      <c r="B25" s="15">
        <f>'[1]28'!B27</f>
        <v>270</v>
      </c>
      <c r="C25" s="16">
        <f>'[1]28'!C27</f>
        <v>0</v>
      </c>
      <c r="D25" s="16">
        <f>'[1]28'!D27</f>
        <v>65</v>
      </c>
      <c r="E25" s="16">
        <f>'[1]28'!E27</f>
        <v>0</v>
      </c>
      <c r="F25" s="15">
        <f t="shared" si="6"/>
        <v>335</v>
      </c>
      <c r="G25" s="15">
        <f>'[1]28'!H27</f>
        <v>155</v>
      </c>
      <c r="H25" s="16">
        <f>'[1]28'!I27</f>
        <v>0</v>
      </c>
      <c r="I25" s="16">
        <f>'[1]28'!J27</f>
        <v>0</v>
      </c>
      <c r="J25" s="16">
        <f>'[1]28'!K27</f>
        <v>0</v>
      </c>
      <c r="K25" s="15">
        <f t="shared" si="4"/>
        <v>155</v>
      </c>
      <c r="L25" s="18">
        <f>frq!C25</f>
        <v>1</v>
      </c>
      <c r="M25" s="16">
        <f t="shared" si="0"/>
        <v>155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155</v>
      </c>
    </row>
    <row r="26" spans="1:17">
      <c r="A26" s="8" t="s">
        <v>68</v>
      </c>
      <c r="B26" s="15">
        <f>'[1]28'!B28</f>
        <v>270</v>
      </c>
      <c r="C26" s="16">
        <f>'[1]28'!C28</f>
        <v>0</v>
      </c>
      <c r="D26" s="16">
        <f>'[1]28'!D28</f>
        <v>65</v>
      </c>
      <c r="E26" s="16">
        <f>'[1]28'!E28</f>
        <v>0</v>
      </c>
      <c r="F26" s="15">
        <f t="shared" si="6"/>
        <v>335</v>
      </c>
      <c r="G26" s="15">
        <f>'[1]28'!H28</f>
        <v>155</v>
      </c>
      <c r="H26" s="16">
        <f>'[1]28'!I28</f>
        <v>0</v>
      </c>
      <c r="I26" s="16">
        <f>'[1]28'!J28</f>
        <v>0</v>
      </c>
      <c r="J26" s="16">
        <f>'[1]28'!K28</f>
        <v>0</v>
      </c>
      <c r="K26" s="15">
        <f t="shared" si="4"/>
        <v>155</v>
      </c>
      <c r="L26" s="18">
        <f>frq!C26</f>
        <v>1</v>
      </c>
      <c r="M26" s="16">
        <f t="shared" si="0"/>
        <v>155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155</v>
      </c>
    </row>
    <row r="27" spans="1:17">
      <c r="A27" s="8" t="s">
        <v>69</v>
      </c>
      <c r="B27" s="15">
        <f>'[1]28'!B29</f>
        <v>270</v>
      </c>
      <c r="C27" s="16">
        <f>'[1]28'!C29</f>
        <v>0</v>
      </c>
      <c r="D27" s="16">
        <f>'[1]28'!D29</f>
        <v>65</v>
      </c>
      <c r="E27" s="16">
        <f>'[1]28'!E29</f>
        <v>0</v>
      </c>
      <c r="F27" s="15">
        <f t="shared" si="6"/>
        <v>335</v>
      </c>
      <c r="G27" s="15">
        <f>'[1]28'!H29</f>
        <v>155</v>
      </c>
      <c r="H27" s="16">
        <f>'[1]28'!I29</f>
        <v>0</v>
      </c>
      <c r="I27" s="16">
        <f>'[1]28'!J29</f>
        <v>0</v>
      </c>
      <c r="J27" s="16">
        <f>'[1]28'!K29</f>
        <v>0</v>
      </c>
      <c r="K27" s="15">
        <f t="shared" si="4"/>
        <v>155</v>
      </c>
      <c r="L27" s="18">
        <f>frq!C27</f>
        <v>1</v>
      </c>
      <c r="M27" s="16">
        <f t="shared" si="0"/>
        <v>155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155</v>
      </c>
    </row>
    <row r="28" spans="1:17">
      <c r="A28" s="8" t="s">
        <v>70</v>
      </c>
      <c r="B28" s="15">
        <f>'[1]28'!B30</f>
        <v>270</v>
      </c>
      <c r="C28" s="16">
        <f>'[1]28'!C30</f>
        <v>0</v>
      </c>
      <c r="D28" s="16">
        <f>'[1]28'!D30</f>
        <v>65</v>
      </c>
      <c r="E28" s="16">
        <f>'[1]28'!E30</f>
        <v>0</v>
      </c>
      <c r="F28" s="15">
        <f t="shared" si="6"/>
        <v>335</v>
      </c>
      <c r="G28" s="15">
        <f>'[1]28'!H30</f>
        <v>155</v>
      </c>
      <c r="H28" s="16">
        <f>'[1]28'!I30</f>
        <v>0</v>
      </c>
      <c r="I28" s="16">
        <f>'[1]28'!J30</f>
        <v>0</v>
      </c>
      <c r="J28" s="16">
        <f>'[1]28'!K30</f>
        <v>0</v>
      </c>
      <c r="K28" s="15">
        <f t="shared" si="4"/>
        <v>155</v>
      </c>
      <c r="L28" s="18">
        <f>frq!C28</f>
        <v>1</v>
      </c>
      <c r="M28" s="16">
        <f t="shared" si="0"/>
        <v>155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155</v>
      </c>
    </row>
    <row r="29" spans="1:17">
      <c r="A29" s="8" t="s">
        <v>71</v>
      </c>
      <c r="B29" s="15">
        <f>'[1]28'!B31</f>
        <v>270</v>
      </c>
      <c r="C29" s="16">
        <f>'[1]28'!C31</f>
        <v>0</v>
      </c>
      <c r="D29" s="16">
        <f>'[1]28'!D31</f>
        <v>65</v>
      </c>
      <c r="E29" s="16">
        <f>'[1]28'!E31</f>
        <v>0</v>
      </c>
      <c r="F29" s="15">
        <f t="shared" si="6"/>
        <v>335</v>
      </c>
      <c r="G29" s="15">
        <f>'[1]28'!H31</f>
        <v>155</v>
      </c>
      <c r="H29" s="16">
        <f>'[1]28'!I31</f>
        <v>0</v>
      </c>
      <c r="I29" s="16">
        <f>'[1]28'!J31</f>
        <v>0</v>
      </c>
      <c r="J29" s="16">
        <f>'[1]28'!K31</f>
        <v>0</v>
      </c>
      <c r="K29" s="15">
        <f t="shared" si="4"/>
        <v>155</v>
      </c>
      <c r="L29" s="18">
        <f>frq!C29</f>
        <v>1</v>
      </c>
      <c r="M29" s="16">
        <f t="shared" si="0"/>
        <v>155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155</v>
      </c>
    </row>
    <row r="30" spans="1:17">
      <c r="A30" s="8" t="s">
        <v>72</v>
      </c>
      <c r="B30" s="15">
        <f>'[1]28'!B32</f>
        <v>270</v>
      </c>
      <c r="C30" s="16">
        <f>'[1]28'!C32</f>
        <v>0</v>
      </c>
      <c r="D30" s="16">
        <f>'[1]28'!D32</f>
        <v>65</v>
      </c>
      <c r="E30" s="16">
        <f>'[1]28'!E32</f>
        <v>0</v>
      </c>
      <c r="F30" s="15">
        <f t="shared" si="6"/>
        <v>335</v>
      </c>
      <c r="G30" s="15">
        <f>'[1]28'!H32</f>
        <v>155</v>
      </c>
      <c r="H30" s="16">
        <f>'[1]28'!I32</f>
        <v>0</v>
      </c>
      <c r="I30" s="16">
        <f>'[1]28'!J32</f>
        <v>0</v>
      </c>
      <c r="J30" s="16">
        <f>'[1]28'!K32</f>
        <v>0</v>
      </c>
      <c r="K30" s="15">
        <f t="shared" si="4"/>
        <v>155</v>
      </c>
      <c r="L30" s="18">
        <f>frq!C30</f>
        <v>1</v>
      </c>
      <c r="M30" s="16">
        <f t="shared" si="0"/>
        <v>155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155</v>
      </c>
    </row>
    <row r="31" spans="1:17">
      <c r="A31" s="8" t="s">
        <v>73</v>
      </c>
      <c r="B31" s="15">
        <f>'[1]28'!B33</f>
        <v>270</v>
      </c>
      <c r="C31" s="16">
        <f>'[1]28'!C33</f>
        <v>0</v>
      </c>
      <c r="D31" s="16">
        <f>'[1]28'!D33</f>
        <v>65</v>
      </c>
      <c r="E31" s="16">
        <f>'[1]28'!E33</f>
        <v>0</v>
      </c>
      <c r="F31" s="15">
        <f t="shared" si="6"/>
        <v>335</v>
      </c>
      <c r="G31" s="15">
        <f>'[1]28'!H33</f>
        <v>155</v>
      </c>
      <c r="H31" s="16">
        <f>'[1]28'!I33</f>
        <v>0</v>
      </c>
      <c r="I31" s="16">
        <f>'[1]28'!J33</f>
        <v>0</v>
      </c>
      <c r="J31" s="16">
        <f>'[1]28'!K33</f>
        <v>0</v>
      </c>
      <c r="K31" s="15">
        <f t="shared" si="4"/>
        <v>155</v>
      </c>
      <c r="L31" s="18">
        <f>frq!C31</f>
        <v>1</v>
      </c>
      <c r="M31" s="16">
        <f t="shared" si="0"/>
        <v>155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155</v>
      </c>
    </row>
    <row r="32" spans="1:17">
      <c r="A32" s="8" t="s">
        <v>74</v>
      </c>
      <c r="B32" s="15">
        <f>'[1]28'!B34</f>
        <v>270</v>
      </c>
      <c r="C32" s="16">
        <f>'[1]28'!C34</f>
        <v>0</v>
      </c>
      <c r="D32" s="16">
        <f>'[1]28'!D34</f>
        <v>65</v>
      </c>
      <c r="E32" s="16">
        <f>'[1]28'!E34</f>
        <v>0</v>
      </c>
      <c r="F32" s="15">
        <f t="shared" si="6"/>
        <v>335</v>
      </c>
      <c r="G32" s="15">
        <f>'[1]28'!H34</f>
        <v>155</v>
      </c>
      <c r="H32" s="16">
        <f>'[1]28'!I34</f>
        <v>0</v>
      </c>
      <c r="I32" s="16">
        <f>'[1]28'!J34</f>
        <v>0</v>
      </c>
      <c r="J32" s="16">
        <f>'[1]28'!K34</f>
        <v>0</v>
      </c>
      <c r="K32" s="15">
        <f t="shared" si="4"/>
        <v>155</v>
      </c>
      <c r="L32" s="18">
        <f>frq!C32</f>
        <v>1</v>
      </c>
      <c r="M32" s="16">
        <f t="shared" si="0"/>
        <v>155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155</v>
      </c>
    </row>
    <row r="33" spans="1:17">
      <c r="A33" s="8" t="s">
        <v>75</v>
      </c>
      <c r="B33" s="15">
        <f>'[1]28'!B35</f>
        <v>270</v>
      </c>
      <c r="C33" s="16">
        <f>'[1]28'!C35</f>
        <v>0</v>
      </c>
      <c r="D33" s="16">
        <f>'[1]28'!D35</f>
        <v>65</v>
      </c>
      <c r="E33" s="16">
        <f>'[1]28'!E35</f>
        <v>0</v>
      </c>
      <c r="F33" s="15">
        <f t="shared" si="6"/>
        <v>335</v>
      </c>
      <c r="G33" s="15">
        <f>'[1]28'!H35</f>
        <v>155</v>
      </c>
      <c r="H33" s="16">
        <f>'[1]28'!I35</f>
        <v>0</v>
      </c>
      <c r="I33" s="16">
        <f>'[1]28'!J35</f>
        <v>0</v>
      </c>
      <c r="J33" s="16">
        <f>'[1]28'!K35</f>
        <v>0</v>
      </c>
      <c r="K33" s="15">
        <f t="shared" si="4"/>
        <v>155</v>
      </c>
      <c r="L33" s="18">
        <f>frq!C33</f>
        <v>1</v>
      </c>
      <c r="M33" s="16">
        <f t="shared" si="0"/>
        <v>155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155</v>
      </c>
    </row>
    <row r="34" spans="1:17">
      <c r="A34" s="8" t="s">
        <v>76</v>
      </c>
      <c r="B34" s="15">
        <f>'[1]28'!B36</f>
        <v>270</v>
      </c>
      <c r="C34" s="16">
        <f>'[1]28'!C36</f>
        <v>0</v>
      </c>
      <c r="D34" s="16">
        <f>'[1]28'!D36</f>
        <v>65</v>
      </c>
      <c r="E34" s="16">
        <f>'[1]28'!E36</f>
        <v>0</v>
      </c>
      <c r="F34" s="15">
        <f t="shared" si="6"/>
        <v>335</v>
      </c>
      <c r="G34" s="15">
        <f>'[1]28'!H36</f>
        <v>155</v>
      </c>
      <c r="H34" s="16">
        <f>'[1]28'!I36</f>
        <v>0</v>
      </c>
      <c r="I34" s="16">
        <f>'[1]28'!J36</f>
        <v>0</v>
      </c>
      <c r="J34" s="16">
        <f>'[1]28'!K36</f>
        <v>0</v>
      </c>
      <c r="K34" s="15">
        <f t="shared" si="4"/>
        <v>155</v>
      </c>
      <c r="L34" s="18">
        <f>frq!C34</f>
        <v>1</v>
      </c>
      <c r="M34" s="16">
        <f t="shared" si="0"/>
        <v>155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155</v>
      </c>
    </row>
    <row r="35" spans="1:17">
      <c r="A35" s="8" t="s">
        <v>77</v>
      </c>
      <c r="B35" s="15">
        <f>'[1]28'!B37</f>
        <v>270</v>
      </c>
      <c r="C35" s="16">
        <f>'[1]28'!C37</f>
        <v>0</v>
      </c>
      <c r="D35" s="16">
        <f>'[1]28'!D37</f>
        <v>65</v>
      </c>
      <c r="E35" s="16">
        <f>'[1]28'!E37</f>
        <v>0</v>
      </c>
      <c r="F35" s="15">
        <f t="shared" si="6"/>
        <v>335</v>
      </c>
      <c r="G35" s="15">
        <f>'[1]28'!H37</f>
        <v>155</v>
      </c>
      <c r="H35" s="16">
        <f>'[1]28'!I37</f>
        <v>0</v>
      </c>
      <c r="I35" s="16">
        <f>'[1]28'!J37</f>
        <v>0</v>
      </c>
      <c r="J35" s="16">
        <f>'[1]28'!K37</f>
        <v>0</v>
      </c>
      <c r="K35" s="15">
        <f t="shared" si="4"/>
        <v>155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155</v>
      </c>
    </row>
    <row r="36" spans="1:17">
      <c r="A36" s="8" t="s">
        <v>78</v>
      </c>
      <c r="B36" s="15">
        <f>'[1]28'!B38</f>
        <v>270</v>
      </c>
      <c r="C36" s="16">
        <f>'[1]28'!C38</f>
        <v>0</v>
      </c>
      <c r="D36" s="16">
        <f>'[1]28'!D38</f>
        <v>65</v>
      </c>
      <c r="E36" s="16">
        <f>'[1]28'!E38</f>
        <v>0</v>
      </c>
      <c r="F36" s="15">
        <f t="shared" si="6"/>
        <v>335</v>
      </c>
      <c r="G36" s="15">
        <f>'[1]28'!H38</f>
        <v>155</v>
      </c>
      <c r="H36" s="16">
        <f>'[1]28'!I38</f>
        <v>0</v>
      </c>
      <c r="I36" s="16">
        <f>'[1]28'!J38</f>
        <v>0</v>
      </c>
      <c r="J36" s="16">
        <f>'[1]28'!K38</f>
        <v>0</v>
      </c>
      <c r="K36" s="15">
        <f t="shared" si="4"/>
        <v>155</v>
      </c>
      <c r="L36" s="18">
        <f>frq!C36</f>
        <v>1</v>
      </c>
      <c r="M36" s="16">
        <f t="shared" si="7"/>
        <v>155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155</v>
      </c>
    </row>
    <row r="37" spans="1:17">
      <c r="A37" s="8" t="s">
        <v>79</v>
      </c>
      <c r="B37" s="15">
        <f>'[1]28'!B39</f>
        <v>270</v>
      </c>
      <c r="C37" s="16">
        <f>'[1]28'!C39</f>
        <v>0</v>
      </c>
      <c r="D37" s="16">
        <f>'[1]28'!D39</f>
        <v>65</v>
      </c>
      <c r="E37" s="16">
        <f>'[1]28'!E39</f>
        <v>0</v>
      </c>
      <c r="F37" s="15">
        <f t="shared" si="6"/>
        <v>335</v>
      </c>
      <c r="G37" s="15">
        <f>'[1]28'!H39</f>
        <v>155</v>
      </c>
      <c r="H37" s="16">
        <f>'[1]28'!I39</f>
        <v>0</v>
      </c>
      <c r="I37" s="16">
        <f>'[1]28'!J39</f>
        <v>0</v>
      </c>
      <c r="J37" s="16">
        <f>'[1]28'!K39</f>
        <v>0</v>
      </c>
      <c r="K37" s="15">
        <f t="shared" si="4"/>
        <v>155</v>
      </c>
      <c r="L37" s="18">
        <f>frq!C37</f>
        <v>1</v>
      </c>
      <c r="M37" s="16">
        <f t="shared" si="7"/>
        <v>155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155</v>
      </c>
    </row>
    <row r="38" spans="1:17">
      <c r="A38" s="8" t="s">
        <v>80</v>
      </c>
      <c r="B38" s="15">
        <f>'[1]28'!B40</f>
        <v>270</v>
      </c>
      <c r="C38" s="16">
        <f>'[1]28'!C40</f>
        <v>0</v>
      </c>
      <c r="D38" s="16">
        <f>'[1]28'!D40</f>
        <v>65</v>
      </c>
      <c r="E38" s="16">
        <f>'[1]28'!E40</f>
        <v>0</v>
      </c>
      <c r="F38" s="15">
        <f t="shared" si="6"/>
        <v>335</v>
      </c>
      <c r="G38" s="15">
        <f>'[1]28'!H40</f>
        <v>155</v>
      </c>
      <c r="H38" s="16">
        <f>'[1]28'!I40</f>
        <v>0</v>
      </c>
      <c r="I38" s="16">
        <f>'[1]28'!J40</f>
        <v>0</v>
      </c>
      <c r="J38" s="16">
        <f>'[1]28'!K40</f>
        <v>0</v>
      </c>
      <c r="K38" s="15">
        <f t="shared" si="4"/>
        <v>155</v>
      </c>
      <c r="L38" s="18">
        <f>frq!C38</f>
        <v>1</v>
      </c>
      <c r="M38" s="16">
        <f t="shared" si="7"/>
        <v>155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155</v>
      </c>
    </row>
    <row r="39" spans="1:17">
      <c r="A39" s="8" t="s">
        <v>81</v>
      </c>
      <c r="B39" s="15">
        <f>'[1]28'!B41</f>
        <v>270</v>
      </c>
      <c r="C39" s="16">
        <f>'[1]28'!C41</f>
        <v>0</v>
      </c>
      <c r="D39" s="16">
        <f>'[1]28'!D41</f>
        <v>65</v>
      </c>
      <c r="E39" s="16">
        <f>'[1]28'!E41</f>
        <v>0</v>
      </c>
      <c r="F39" s="15">
        <f t="shared" si="6"/>
        <v>335</v>
      </c>
      <c r="G39" s="15">
        <f>'[1]28'!H41</f>
        <v>155</v>
      </c>
      <c r="H39" s="16">
        <f>'[1]28'!I41</f>
        <v>0</v>
      </c>
      <c r="I39" s="16">
        <f>'[1]28'!J41</f>
        <v>0</v>
      </c>
      <c r="J39" s="16">
        <f>'[1]28'!K41</f>
        <v>0</v>
      </c>
      <c r="K39" s="15">
        <f t="shared" si="4"/>
        <v>155</v>
      </c>
      <c r="L39" s="18">
        <f>frq!C39</f>
        <v>1</v>
      </c>
      <c r="M39" s="16">
        <f t="shared" si="7"/>
        <v>155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155</v>
      </c>
    </row>
    <row r="40" spans="1:17">
      <c r="A40" s="8" t="s">
        <v>82</v>
      </c>
      <c r="B40" s="15">
        <f>'[1]28'!B42</f>
        <v>270</v>
      </c>
      <c r="C40" s="16">
        <f>'[1]28'!C42</f>
        <v>0</v>
      </c>
      <c r="D40" s="16">
        <f>'[1]28'!D42</f>
        <v>65</v>
      </c>
      <c r="E40" s="16">
        <f>'[1]28'!E42</f>
        <v>0</v>
      </c>
      <c r="F40" s="15">
        <f t="shared" si="6"/>
        <v>335</v>
      </c>
      <c r="G40" s="15">
        <f>'[1]28'!H42</f>
        <v>155</v>
      </c>
      <c r="H40" s="16">
        <f>'[1]28'!I42</f>
        <v>0</v>
      </c>
      <c r="I40" s="16">
        <f>'[1]28'!J42</f>
        <v>0</v>
      </c>
      <c r="J40" s="16">
        <f>'[1]28'!K42</f>
        <v>0</v>
      </c>
      <c r="K40" s="15">
        <f t="shared" si="4"/>
        <v>155</v>
      </c>
      <c r="L40" s="18">
        <f>frq!C40</f>
        <v>1</v>
      </c>
      <c r="M40" s="16">
        <f t="shared" si="7"/>
        <v>155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155</v>
      </c>
    </row>
    <row r="41" spans="1:17">
      <c r="A41" s="8" t="s">
        <v>83</v>
      </c>
      <c r="B41" s="15">
        <f>'[1]28'!B43</f>
        <v>270</v>
      </c>
      <c r="C41" s="16">
        <f>'[1]28'!C43</f>
        <v>0</v>
      </c>
      <c r="D41" s="16">
        <f>'[1]28'!D43</f>
        <v>65</v>
      </c>
      <c r="E41" s="16">
        <f>'[1]28'!E43</f>
        <v>0</v>
      </c>
      <c r="F41" s="15">
        <f t="shared" si="6"/>
        <v>335</v>
      </c>
      <c r="G41" s="15">
        <f>'[1]28'!H43</f>
        <v>155</v>
      </c>
      <c r="H41" s="16">
        <f>'[1]28'!I43</f>
        <v>0</v>
      </c>
      <c r="I41" s="16">
        <f>'[1]28'!J43</f>
        <v>0</v>
      </c>
      <c r="J41" s="16">
        <f>'[1]28'!K43</f>
        <v>0</v>
      </c>
      <c r="K41" s="15">
        <f t="shared" si="4"/>
        <v>155</v>
      </c>
      <c r="L41" s="18">
        <f>frq!C41</f>
        <v>1</v>
      </c>
      <c r="M41" s="16">
        <f t="shared" si="7"/>
        <v>155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155</v>
      </c>
    </row>
    <row r="42" spans="1:17">
      <c r="A42" s="8" t="s">
        <v>84</v>
      </c>
      <c r="B42" s="15">
        <f>'[1]28'!B44</f>
        <v>270</v>
      </c>
      <c r="C42" s="16">
        <f>'[1]28'!C44</f>
        <v>0</v>
      </c>
      <c r="D42" s="16">
        <f>'[1]28'!D44</f>
        <v>65</v>
      </c>
      <c r="E42" s="16">
        <f>'[1]28'!E44</f>
        <v>0</v>
      </c>
      <c r="F42" s="15">
        <f t="shared" si="6"/>
        <v>335</v>
      </c>
      <c r="G42" s="15">
        <f>'[1]28'!H44</f>
        <v>155</v>
      </c>
      <c r="H42" s="16">
        <f>'[1]28'!I44</f>
        <v>0</v>
      </c>
      <c r="I42" s="16">
        <f>'[1]28'!J44</f>
        <v>0</v>
      </c>
      <c r="J42" s="16">
        <f>'[1]28'!K44</f>
        <v>0</v>
      </c>
      <c r="K42" s="15">
        <f t="shared" si="4"/>
        <v>155</v>
      </c>
      <c r="L42" s="18">
        <f>frq!C42</f>
        <v>1</v>
      </c>
      <c r="M42" s="16">
        <f t="shared" si="7"/>
        <v>155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155</v>
      </c>
    </row>
    <row r="43" spans="1:17">
      <c r="A43" s="8" t="s">
        <v>85</v>
      </c>
      <c r="B43" s="15">
        <f>'[1]28'!B45</f>
        <v>270</v>
      </c>
      <c r="C43" s="16">
        <f>'[1]28'!C45</f>
        <v>0</v>
      </c>
      <c r="D43" s="16">
        <f>'[1]28'!D45</f>
        <v>65</v>
      </c>
      <c r="E43" s="16">
        <f>'[1]28'!E45</f>
        <v>0</v>
      </c>
      <c r="F43" s="15">
        <f t="shared" si="6"/>
        <v>335</v>
      </c>
      <c r="G43" s="15">
        <f>'[1]28'!H45</f>
        <v>155</v>
      </c>
      <c r="H43" s="16">
        <f>'[1]28'!I45</f>
        <v>0</v>
      </c>
      <c r="I43" s="16">
        <f>'[1]28'!J45</f>
        <v>0</v>
      </c>
      <c r="J43" s="16">
        <f>'[1]28'!K45</f>
        <v>0</v>
      </c>
      <c r="K43" s="15">
        <f t="shared" si="4"/>
        <v>155</v>
      </c>
      <c r="L43" s="18">
        <f>frq!C43</f>
        <v>1</v>
      </c>
      <c r="M43" s="16">
        <f t="shared" si="7"/>
        <v>155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155</v>
      </c>
    </row>
    <row r="44" spans="1:17">
      <c r="A44" s="8" t="s">
        <v>86</v>
      </c>
      <c r="B44" s="15">
        <f>'[1]28'!B46</f>
        <v>270</v>
      </c>
      <c r="C44" s="16">
        <f>'[1]28'!C46</f>
        <v>0</v>
      </c>
      <c r="D44" s="16">
        <f>'[1]28'!D46</f>
        <v>65</v>
      </c>
      <c r="E44" s="16">
        <f>'[1]28'!E46</f>
        <v>0</v>
      </c>
      <c r="F44" s="15">
        <f t="shared" si="6"/>
        <v>335</v>
      </c>
      <c r="G44" s="15">
        <f>'[1]28'!H46</f>
        <v>155</v>
      </c>
      <c r="H44" s="16">
        <f>'[1]28'!I46</f>
        <v>0</v>
      </c>
      <c r="I44" s="16">
        <f>'[1]28'!J46</f>
        <v>0</v>
      </c>
      <c r="J44" s="16">
        <f>'[1]28'!K46</f>
        <v>0</v>
      </c>
      <c r="K44" s="15">
        <f t="shared" si="4"/>
        <v>155</v>
      </c>
      <c r="L44" s="18">
        <f>frq!C44</f>
        <v>1</v>
      </c>
      <c r="M44" s="16">
        <f t="shared" si="7"/>
        <v>155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155</v>
      </c>
    </row>
    <row r="45" spans="1:17">
      <c r="A45" s="8" t="s">
        <v>87</v>
      </c>
      <c r="B45" s="15">
        <f>'[1]28'!B47</f>
        <v>270</v>
      </c>
      <c r="C45" s="16">
        <f>'[1]28'!C47</f>
        <v>0</v>
      </c>
      <c r="D45" s="16">
        <f>'[1]28'!D47</f>
        <v>65</v>
      </c>
      <c r="E45" s="16">
        <f>'[1]28'!E47</f>
        <v>0</v>
      </c>
      <c r="F45" s="15">
        <f t="shared" si="6"/>
        <v>335</v>
      </c>
      <c r="G45" s="15">
        <f>'[1]28'!H47</f>
        <v>155</v>
      </c>
      <c r="H45" s="16">
        <f>'[1]28'!I47</f>
        <v>0</v>
      </c>
      <c r="I45" s="16">
        <f>'[1]28'!J47</f>
        <v>0</v>
      </c>
      <c r="J45" s="16">
        <f>'[1]28'!K47</f>
        <v>0</v>
      </c>
      <c r="K45" s="15">
        <f t="shared" si="4"/>
        <v>155</v>
      </c>
      <c r="L45" s="18">
        <f>frq!C45</f>
        <v>1</v>
      </c>
      <c r="M45" s="16">
        <f t="shared" si="7"/>
        <v>155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155</v>
      </c>
    </row>
    <row r="46" spans="1:17">
      <c r="A46" s="8" t="s">
        <v>88</v>
      </c>
      <c r="B46" s="15">
        <f>'[1]28'!B48</f>
        <v>270</v>
      </c>
      <c r="C46" s="16">
        <f>'[1]28'!C48</f>
        <v>0</v>
      </c>
      <c r="D46" s="16">
        <f>'[1]28'!D48</f>
        <v>65</v>
      </c>
      <c r="E46" s="16">
        <f>'[1]28'!E48</f>
        <v>0</v>
      </c>
      <c r="F46" s="15">
        <f t="shared" si="6"/>
        <v>335</v>
      </c>
      <c r="G46" s="15">
        <f>'[1]28'!H48</f>
        <v>155</v>
      </c>
      <c r="H46" s="16">
        <f>'[1]28'!I48</f>
        <v>0</v>
      </c>
      <c r="I46" s="16">
        <f>'[1]28'!J48</f>
        <v>0</v>
      </c>
      <c r="J46" s="16">
        <f>'[1]28'!K48</f>
        <v>0</v>
      </c>
      <c r="K46" s="15">
        <f t="shared" si="4"/>
        <v>155</v>
      </c>
      <c r="L46" s="18">
        <f>frq!C46</f>
        <v>1</v>
      </c>
      <c r="M46" s="16">
        <f t="shared" si="7"/>
        <v>155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155</v>
      </c>
    </row>
    <row r="47" spans="1:17">
      <c r="A47" s="8" t="s">
        <v>89</v>
      </c>
      <c r="B47" s="15">
        <f>'[1]28'!B49</f>
        <v>270</v>
      </c>
      <c r="C47" s="16">
        <f>'[1]28'!C49</f>
        <v>0</v>
      </c>
      <c r="D47" s="16">
        <f>'[1]28'!D49</f>
        <v>65</v>
      </c>
      <c r="E47" s="16">
        <f>'[1]28'!E49</f>
        <v>0</v>
      </c>
      <c r="F47" s="15">
        <f t="shared" si="6"/>
        <v>335</v>
      </c>
      <c r="G47" s="15">
        <f>'[1]28'!H49</f>
        <v>155</v>
      </c>
      <c r="H47" s="16">
        <f>'[1]28'!I49</f>
        <v>0</v>
      </c>
      <c r="I47" s="16">
        <f>'[1]28'!J49</f>
        <v>0</v>
      </c>
      <c r="J47" s="16">
        <f>'[1]28'!K49</f>
        <v>0</v>
      </c>
      <c r="K47" s="15">
        <f t="shared" si="4"/>
        <v>155</v>
      </c>
      <c r="L47" s="18">
        <f>frq!C47</f>
        <v>1</v>
      </c>
      <c r="M47" s="16">
        <f t="shared" si="7"/>
        <v>155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155</v>
      </c>
    </row>
    <row r="48" spans="1:17">
      <c r="A48" s="8" t="s">
        <v>90</v>
      </c>
      <c r="B48" s="15">
        <f>'[1]28'!B50</f>
        <v>270</v>
      </c>
      <c r="C48" s="16">
        <f>'[1]28'!C50</f>
        <v>0</v>
      </c>
      <c r="D48" s="16">
        <f>'[1]28'!D50</f>
        <v>65</v>
      </c>
      <c r="E48" s="16">
        <f>'[1]28'!E50</f>
        <v>0</v>
      </c>
      <c r="F48" s="15">
        <f t="shared" si="6"/>
        <v>335</v>
      </c>
      <c r="G48" s="15">
        <f>'[1]28'!H50</f>
        <v>155</v>
      </c>
      <c r="H48" s="16">
        <f>'[1]28'!I50</f>
        <v>0</v>
      </c>
      <c r="I48" s="16">
        <f>'[1]28'!J50</f>
        <v>0</v>
      </c>
      <c r="J48" s="16">
        <f>'[1]28'!K50</f>
        <v>0</v>
      </c>
      <c r="K48" s="15">
        <f t="shared" si="4"/>
        <v>155</v>
      </c>
      <c r="L48" s="18">
        <f>frq!C48</f>
        <v>1</v>
      </c>
      <c r="M48" s="16">
        <f t="shared" si="7"/>
        <v>155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155</v>
      </c>
    </row>
    <row r="49" spans="1:17">
      <c r="A49" s="8" t="s">
        <v>91</v>
      </c>
      <c r="B49" s="15">
        <f>'[1]28'!B51</f>
        <v>270</v>
      </c>
      <c r="C49" s="16">
        <f>'[1]28'!C51</f>
        <v>0</v>
      </c>
      <c r="D49" s="16">
        <f>'[1]28'!D51</f>
        <v>65</v>
      </c>
      <c r="E49" s="16">
        <f>'[1]28'!E51</f>
        <v>0</v>
      </c>
      <c r="F49" s="15">
        <f t="shared" si="6"/>
        <v>335</v>
      </c>
      <c r="G49" s="15">
        <f>'[1]28'!H51</f>
        <v>155</v>
      </c>
      <c r="H49" s="16">
        <f>'[1]28'!I51</f>
        <v>0</v>
      </c>
      <c r="I49" s="16">
        <f>'[1]28'!J51</f>
        <v>0</v>
      </c>
      <c r="J49" s="16">
        <f>'[1]28'!K51</f>
        <v>0</v>
      </c>
      <c r="K49" s="15">
        <f t="shared" si="4"/>
        <v>155</v>
      </c>
      <c r="L49" s="18">
        <f>frq!C49</f>
        <v>1</v>
      </c>
      <c r="M49" s="16">
        <f t="shared" si="7"/>
        <v>155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155</v>
      </c>
    </row>
    <row r="50" spans="1:17">
      <c r="A50" s="8" t="s">
        <v>92</v>
      </c>
      <c r="B50" s="15">
        <f>'[1]28'!B52</f>
        <v>270</v>
      </c>
      <c r="C50" s="16">
        <f>'[1]28'!C52</f>
        <v>0</v>
      </c>
      <c r="D50" s="16">
        <f>'[1]28'!D52</f>
        <v>65</v>
      </c>
      <c r="E50" s="16">
        <f>'[1]28'!E52</f>
        <v>0</v>
      </c>
      <c r="F50" s="15">
        <f t="shared" si="6"/>
        <v>335</v>
      </c>
      <c r="G50" s="15">
        <f>'[1]28'!H52</f>
        <v>155</v>
      </c>
      <c r="H50" s="16">
        <f>'[1]28'!I52</f>
        <v>0</v>
      </c>
      <c r="I50" s="16">
        <f>'[1]28'!J52</f>
        <v>0</v>
      </c>
      <c r="J50" s="16">
        <f>'[1]28'!K52</f>
        <v>0</v>
      </c>
      <c r="K50" s="15">
        <f t="shared" si="4"/>
        <v>155</v>
      </c>
      <c r="L50" s="18">
        <f>frq!C50</f>
        <v>1</v>
      </c>
      <c r="M50" s="16">
        <f t="shared" si="7"/>
        <v>155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155</v>
      </c>
    </row>
    <row r="51" spans="1:17">
      <c r="A51" s="8" t="s">
        <v>93</v>
      </c>
      <c r="B51" s="15">
        <f>'[1]28'!B53</f>
        <v>270</v>
      </c>
      <c r="C51" s="16">
        <f>'[1]28'!C53</f>
        <v>0</v>
      </c>
      <c r="D51" s="16">
        <f>'[1]28'!D53</f>
        <v>65</v>
      </c>
      <c r="E51" s="16">
        <f>'[1]28'!E53</f>
        <v>0</v>
      </c>
      <c r="F51" s="15">
        <f t="shared" si="6"/>
        <v>335</v>
      </c>
      <c r="G51" s="15">
        <f>'[1]28'!H53</f>
        <v>155</v>
      </c>
      <c r="H51" s="16">
        <f>'[1]28'!I53</f>
        <v>0</v>
      </c>
      <c r="I51" s="16">
        <f>'[1]28'!J53</f>
        <v>0</v>
      </c>
      <c r="J51" s="16">
        <f>'[1]28'!K53</f>
        <v>0</v>
      </c>
      <c r="K51" s="15">
        <f t="shared" si="4"/>
        <v>155</v>
      </c>
      <c r="L51" s="18">
        <f>frq!C51</f>
        <v>1</v>
      </c>
      <c r="M51" s="16">
        <f t="shared" si="7"/>
        <v>155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155</v>
      </c>
    </row>
    <row r="52" spans="1:17">
      <c r="A52" s="8" t="s">
        <v>94</v>
      </c>
      <c r="B52" s="15">
        <f>'[1]28'!B54</f>
        <v>270</v>
      </c>
      <c r="C52" s="16">
        <f>'[1]28'!C54</f>
        <v>0</v>
      </c>
      <c r="D52" s="16">
        <f>'[1]28'!D54</f>
        <v>65</v>
      </c>
      <c r="E52" s="16">
        <f>'[1]28'!E54</f>
        <v>0</v>
      </c>
      <c r="F52" s="15">
        <f t="shared" si="6"/>
        <v>335</v>
      </c>
      <c r="G52" s="15">
        <f>'[1]28'!H54</f>
        <v>155</v>
      </c>
      <c r="H52" s="16">
        <f>'[1]28'!I54</f>
        <v>0</v>
      </c>
      <c r="I52" s="16">
        <f>'[1]28'!J54</f>
        <v>0</v>
      </c>
      <c r="J52" s="16">
        <f>'[1]28'!K54</f>
        <v>0</v>
      </c>
      <c r="K52" s="15">
        <f t="shared" si="4"/>
        <v>155</v>
      </c>
      <c r="L52" s="18">
        <f>frq!C52</f>
        <v>1</v>
      </c>
      <c r="M52" s="16">
        <f t="shared" si="7"/>
        <v>155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155</v>
      </c>
    </row>
    <row r="53" spans="1:17">
      <c r="A53" s="8" t="s">
        <v>95</v>
      </c>
      <c r="B53" s="15">
        <f>'[1]28'!B55</f>
        <v>270</v>
      </c>
      <c r="C53" s="16">
        <f>'[1]28'!C55</f>
        <v>0</v>
      </c>
      <c r="D53" s="16">
        <f>'[1]28'!D55</f>
        <v>65</v>
      </c>
      <c r="E53" s="16">
        <f>'[1]28'!E55</f>
        <v>0</v>
      </c>
      <c r="F53" s="15">
        <f t="shared" si="6"/>
        <v>335</v>
      </c>
      <c r="G53" s="15">
        <f>'[1]28'!H55</f>
        <v>155</v>
      </c>
      <c r="H53" s="16">
        <f>'[1]28'!I55</f>
        <v>0</v>
      </c>
      <c r="I53" s="16">
        <f>'[1]28'!J55</f>
        <v>0</v>
      </c>
      <c r="J53" s="16">
        <f>'[1]28'!K55</f>
        <v>0</v>
      </c>
      <c r="K53" s="15">
        <f t="shared" si="4"/>
        <v>155</v>
      </c>
      <c r="L53" s="18">
        <f>frq!C53</f>
        <v>1</v>
      </c>
      <c r="M53" s="16">
        <f t="shared" si="7"/>
        <v>155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155</v>
      </c>
    </row>
    <row r="54" spans="1:17">
      <c r="A54" s="8" t="s">
        <v>96</v>
      </c>
      <c r="B54" s="15">
        <f>'[1]28'!B56</f>
        <v>270</v>
      </c>
      <c r="C54" s="16">
        <f>'[1]28'!C56</f>
        <v>0</v>
      </c>
      <c r="D54" s="16">
        <f>'[1]28'!D56</f>
        <v>65</v>
      </c>
      <c r="E54" s="16">
        <f>'[1]28'!E56</f>
        <v>0</v>
      </c>
      <c r="F54" s="15">
        <f t="shared" si="6"/>
        <v>335</v>
      </c>
      <c r="G54" s="15">
        <f>'[1]28'!H56</f>
        <v>155</v>
      </c>
      <c r="H54" s="16">
        <f>'[1]28'!I56</f>
        <v>0</v>
      </c>
      <c r="I54" s="16">
        <f>'[1]28'!J56</f>
        <v>0</v>
      </c>
      <c r="J54" s="16">
        <f>'[1]28'!K56</f>
        <v>0</v>
      </c>
      <c r="K54" s="15">
        <f t="shared" si="4"/>
        <v>155</v>
      </c>
      <c r="L54" s="18">
        <f>frq!C54</f>
        <v>1</v>
      </c>
      <c r="M54" s="16">
        <f t="shared" si="7"/>
        <v>155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155</v>
      </c>
    </row>
    <row r="55" spans="1:17">
      <c r="A55" s="8" t="s">
        <v>97</v>
      </c>
      <c r="B55" s="15">
        <f>'[1]28'!B57</f>
        <v>270</v>
      </c>
      <c r="C55" s="16">
        <f>'[1]28'!C57</f>
        <v>0</v>
      </c>
      <c r="D55" s="16">
        <f>'[1]28'!D57</f>
        <v>65</v>
      </c>
      <c r="E55" s="16">
        <f>'[1]28'!E57</f>
        <v>0</v>
      </c>
      <c r="F55" s="15">
        <f t="shared" si="6"/>
        <v>335</v>
      </c>
      <c r="G55" s="15">
        <f>'[1]28'!H57</f>
        <v>155</v>
      </c>
      <c r="H55" s="16">
        <f>'[1]28'!I57</f>
        <v>0</v>
      </c>
      <c r="I55" s="16">
        <f>'[1]28'!J57</f>
        <v>0</v>
      </c>
      <c r="J55" s="16">
        <f>'[1]28'!K57</f>
        <v>0</v>
      </c>
      <c r="K55" s="15">
        <f t="shared" si="4"/>
        <v>155</v>
      </c>
      <c r="L55" s="18">
        <f>frq!C55</f>
        <v>1</v>
      </c>
      <c r="M55" s="16">
        <f t="shared" si="7"/>
        <v>155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155</v>
      </c>
    </row>
    <row r="56" spans="1:17">
      <c r="A56" s="8" t="s">
        <v>98</v>
      </c>
      <c r="B56" s="15">
        <f>'[1]28'!B58</f>
        <v>270</v>
      </c>
      <c r="C56" s="16">
        <f>'[1]28'!C58</f>
        <v>0</v>
      </c>
      <c r="D56" s="16">
        <f>'[1]28'!D58</f>
        <v>65</v>
      </c>
      <c r="E56" s="16">
        <f>'[1]28'!E58</f>
        <v>0</v>
      </c>
      <c r="F56" s="15">
        <f t="shared" si="6"/>
        <v>335</v>
      </c>
      <c r="G56" s="15">
        <f>'[1]28'!H58</f>
        <v>155</v>
      </c>
      <c r="H56" s="16">
        <f>'[1]28'!I58</f>
        <v>0</v>
      </c>
      <c r="I56" s="16">
        <f>'[1]28'!J58</f>
        <v>0</v>
      </c>
      <c r="J56" s="16">
        <f>'[1]28'!K58</f>
        <v>0</v>
      </c>
      <c r="K56" s="15">
        <f t="shared" si="4"/>
        <v>155</v>
      </c>
      <c r="L56" s="18">
        <f>frq!C56</f>
        <v>1</v>
      </c>
      <c r="M56" s="16">
        <f t="shared" si="7"/>
        <v>155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155</v>
      </c>
    </row>
    <row r="57" spans="1:17">
      <c r="A57" s="8" t="s">
        <v>99</v>
      </c>
      <c r="B57" s="15">
        <f>'[1]28'!B59</f>
        <v>270</v>
      </c>
      <c r="C57" s="16">
        <f>'[1]28'!C59</f>
        <v>0</v>
      </c>
      <c r="D57" s="16">
        <f>'[1]28'!D59</f>
        <v>65</v>
      </c>
      <c r="E57" s="16">
        <f>'[1]28'!E59</f>
        <v>0</v>
      </c>
      <c r="F57" s="15">
        <f t="shared" si="6"/>
        <v>335</v>
      </c>
      <c r="G57" s="15">
        <f>'[1]28'!H59</f>
        <v>155</v>
      </c>
      <c r="H57" s="16">
        <f>'[1]28'!I59</f>
        <v>0</v>
      </c>
      <c r="I57" s="16">
        <f>'[1]28'!J59</f>
        <v>0</v>
      </c>
      <c r="J57" s="16">
        <f>'[1]28'!K59</f>
        <v>0</v>
      </c>
      <c r="K57" s="15">
        <f t="shared" si="4"/>
        <v>155</v>
      </c>
      <c r="L57" s="18">
        <f>frq!C57</f>
        <v>1</v>
      </c>
      <c r="M57" s="16">
        <f t="shared" si="7"/>
        <v>155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155</v>
      </c>
    </row>
    <row r="58" spans="1:17">
      <c r="A58" s="8" t="s">
        <v>100</v>
      </c>
      <c r="B58" s="15">
        <f>'[1]28'!B60</f>
        <v>270</v>
      </c>
      <c r="C58" s="16">
        <f>'[1]28'!C60</f>
        <v>0</v>
      </c>
      <c r="D58" s="16">
        <f>'[1]28'!D60</f>
        <v>65</v>
      </c>
      <c r="E58" s="16">
        <f>'[1]28'!E60</f>
        <v>0</v>
      </c>
      <c r="F58" s="15">
        <f t="shared" si="6"/>
        <v>335</v>
      </c>
      <c r="G58" s="15">
        <f>'[1]28'!H60</f>
        <v>155</v>
      </c>
      <c r="H58" s="16">
        <f>'[1]28'!I60</f>
        <v>0</v>
      </c>
      <c r="I58" s="16">
        <f>'[1]28'!J60</f>
        <v>0</v>
      </c>
      <c r="J58" s="16">
        <f>'[1]28'!K60</f>
        <v>0</v>
      </c>
      <c r="K58" s="15">
        <f t="shared" si="4"/>
        <v>155</v>
      </c>
      <c r="L58" s="18">
        <f>frq!C58</f>
        <v>1</v>
      </c>
      <c r="M58" s="16">
        <f t="shared" si="7"/>
        <v>155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155</v>
      </c>
    </row>
    <row r="59" spans="1:17">
      <c r="A59" s="8" t="s">
        <v>101</v>
      </c>
      <c r="B59" s="15">
        <f>'[1]28'!B61</f>
        <v>270</v>
      </c>
      <c r="C59" s="16">
        <f>'[1]28'!C61</f>
        <v>0</v>
      </c>
      <c r="D59" s="16">
        <f>'[1]28'!D61</f>
        <v>65</v>
      </c>
      <c r="E59" s="16">
        <f>'[1]28'!E61</f>
        <v>0</v>
      </c>
      <c r="F59" s="15">
        <f t="shared" si="6"/>
        <v>335</v>
      </c>
      <c r="G59" s="15">
        <f>'[1]28'!H61</f>
        <v>155</v>
      </c>
      <c r="H59" s="16">
        <f>'[1]28'!I61</f>
        <v>0</v>
      </c>
      <c r="I59" s="16">
        <f>'[1]28'!J61</f>
        <v>0</v>
      </c>
      <c r="J59" s="16">
        <f>'[1]28'!K61</f>
        <v>0</v>
      </c>
      <c r="K59" s="15">
        <f t="shared" si="4"/>
        <v>155</v>
      </c>
      <c r="L59" s="18">
        <f>frq!C59</f>
        <v>1</v>
      </c>
      <c r="M59" s="16">
        <f t="shared" si="7"/>
        <v>155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155</v>
      </c>
    </row>
    <row r="60" spans="1:17">
      <c r="A60" s="8" t="s">
        <v>102</v>
      </c>
      <c r="B60" s="15">
        <f>'[1]28'!B62</f>
        <v>270</v>
      </c>
      <c r="C60" s="16">
        <f>'[1]28'!C62</f>
        <v>0</v>
      </c>
      <c r="D60" s="16">
        <f>'[1]28'!D62</f>
        <v>65</v>
      </c>
      <c r="E60" s="16">
        <f>'[1]28'!E62</f>
        <v>0</v>
      </c>
      <c r="F60" s="15">
        <f t="shared" si="6"/>
        <v>335</v>
      </c>
      <c r="G60" s="15">
        <f>'[1]28'!H62</f>
        <v>155</v>
      </c>
      <c r="H60" s="16">
        <f>'[1]28'!I62</f>
        <v>0</v>
      </c>
      <c r="I60" s="16">
        <f>'[1]28'!J62</f>
        <v>0</v>
      </c>
      <c r="J60" s="16">
        <f>'[1]28'!K62</f>
        <v>0</v>
      </c>
      <c r="K60" s="15">
        <f t="shared" si="4"/>
        <v>155</v>
      </c>
      <c r="L60" s="18">
        <f>frq!C60</f>
        <v>1</v>
      </c>
      <c r="M60" s="16">
        <f t="shared" si="7"/>
        <v>155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155</v>
      </c>
    </row>
    <row r="61" spans="1:17">
      <c r="A61" s="8" t="s">
        <v>103</v>
      </c>
      <c r="B61" s="15">
        <f>'[1]28'!B63</f>
        <v>270</v>
      </c>
      <c r="C61" s="16">
        <f>'[1]28'!C63</f>
        <v>0</v>
      </c>
      <c r="D61" s="16">
        <f>'[1]28'!D63</f>
        <v>65</v>
      </c>
      <c r="E61" s="16">
        <f>'[1]28'!E63</f>
        <v>0</v>
      </c>
      <c r="F61" s="15">
        <f t="shared" si="6"/>
        <v>335</v>
      </c>
      <c r="G61" s="15">
        <f>'[1]28'!H63</f>
        <v>155</v>
      </c>
      <c r="H61" s="16">
        <f>'[1]28'!I63</f>
        <v>0</v>
      </c>
      <c r="I61" s="16">
        <f>'[1]28'!J63</f>
        <v>0</v>
      </c>
      <c r="J61" s="16">
        <f>'[1]28'!K63</f>
        <v>0</v>
      </c>
      <c r="K61" s="15">
        <f t="shared" si="4"/>
        <v>155</v>
      </c>
      <c r="L61" s="18">
        <f>frq!C61</f>
        <v>1</v>
      </c>
      <c r="M61" s="16">
        <f t="shared" si="7"/>
        <v>155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155</v>
      </c>
    </row>
    <row r="62" spans="1:17">
      <c r="A62" s="8" t="s">
        <v>104</v>
      </c>
      <c r="B62" s="15">
        <f>'[1]28'!B64</f>
        <v>270</v>
      </c>
      <c r="C62" s="16">
        <f>'[1]28'!C64</f>
        <v>0</v>
      </c>
      <c r="D62" s="16">
        <f>'[1]28'!D64</f>
        <v>65</v>
      </c>
      <c r="E62" s="16">
        <f>'[1]28'!E64</f>
        <v>0</v>
      </c>
      <c r="F62" s="15">
        <f t="shared" si="6"/>
        <v>335</v>
      </c>
      <c r="G62" s="15">
        <f>'[1]28'!H64</f>
        <v>155</v>
      </c>
      <c r="H62" s="16">
        <f>'[1]28'!I64</f>
        <v>0</v>
      </c>
      <c r="I62" s="16">
        <f>'[1]28'!J64</f>
        <v>0</v>
      </c>
      <c r="J62" s="16">
        <f>'[1]28'!K64</f>
        <v>0</v>
      </c>
      <c r="K62" s="15">
        <f t="shared" si="4"/>
        <v>155</v>
      </c>
      <c r="L62" s="18">
        <f>frq!C62</f>
        <v>1</v>
      </c>
      <c r="M62" s="16">
        <f t="shared" si="7"/>
        <v>155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155</v>
      </c>
    </row>
    <row r="63" spans="1:17">
      <c r="A63" s="8" t="s">
        <v>105</v>
      </c>
      <c r="B63" s="15">
        <f>'[1]28'!B65</f>
        <v>270</v>
      </c>
      <c r="C63" s="16">
        <f>'[1]28'!C65</f>
        <v>0</v>
      </c>
      <c r="D63" s="16">
        <f>'[1]28'!D65</f>
        <v>65</v>
      </c>
      <c r="E63" s="16">
        <f>'[1]28'!E65</f>
        <v>0</v>
      </c>
      <c r="F63" s="15">
        <f t="shared" si="6"/>
        <v>335</v>
      </c>
      <c r="G63" s="15">
        <f>'[1]28'!H65</f>
        <v>155</v>
      </c>
      <c r="H63" s="16">
        <f>'[1]28'!I65</f>
        <v>0</v>
      </c>
      <c r="I63" s="16">
        <f>'[1]28'!J65</f>
        <v>0</v>
      </c>
      <c r="J63" s="16">
        <f>'[1]28'!K65</f>
        <v>0</v>
      </c>
      <c r="K63" s="15">
        <f t="shared" si="4"/>
        <v>155</v>
      </c>
      <c r="L63" s="18">
        <f>frq!C63</f>
        <v>1</v>
      </c>
      <c r="M63" s="16">
        <f t="shared" si="7"/>
        <v>155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155</v>
      </c>
    </row>
    <row r="64" spans="1:17">
      <c r="A64" s="8" t="s">
        <v>106</v>
      </c>
      <c r="B64" s="15">
        <f>'[1]28'!B66</f>
        <v>270</v>
      </c>
      <c r="C64" s="16">
        <f>'[1]28'!C66</f>
        <v>0</v>
      </c>
      <c r="D64" s="16">
        <f>'[1]28'!D66</f>
        <v>65</v>
      </c>
      <c r="E64" s="16">
        <f>'[1]28'!E66</f>
        <v>0</v>
      </c>
      <c r="F64" s="15">
        <f t="shared" si="6"/>
        <v>335</v>
      </c>
      <c r="G64" s="15">
        <f>'[1]28'!H66</f>
        <v>155</v>
      </c>
      <c r="H64" s="16">
        <f>'[1]28'!I66</f>
        <v>0</v>
      </c>
      <c r="I64" s="16">
        <f>'[1]28'!J66</f>
        <v>0</v>
      </c>
      <c r="J64" s="16">
        <f>'[1]28'!K66</f>
        <v>0</v>
      </c>
      <c r="K64" s="15">
        <f t="shared" si="4"/>
        <v>155</v>
      </c>
      <c r="L64" s="18">
        <f>frq!C64</f>
        <v>1</v>
      </c>
      <c r="M64" s="16">
        <f t="shared" si="7"/>
        <v>155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155</v>
      </c>
    </row>
    <row r="65" spans="1:19">
      <c r="A65" s="8" t="s">
        <v>107</v>
      </c>
      <c r="B65" s="15">
        <f>'[1]28'!B67</f>
        <v>270</v>
      </c>
      <c r="C65" s="16">
        <f>'[1]28'!C67</f>
        <v>0</v>
      </c>
      <c r="D65" s="16">
        <f>'[1]28'!D67</f>
        <v>65</v>
      </c>
      <c r="E65" s="16">
        <f>'[1]28'!E67</f>
        <v>0</v>
      </c>
      <c r="F65" s="15">
        <f t="shared" si="6"/>
        <v>335</v>
      </c>
      <c r="G65" s="15">
        <f>'[1]28'!H67</f>
        <v>155</v>
      </c>
      <c r="H65" s="16">
        <f>'[1]28'!I67</f>
        <v>0</v>
      </c>
      <c r="I65" s="16">
        <f>'[1]28'!J67</f>
        <v>0</v>
      </c>
      <c r="J65" s="16">
        <f>'[1]28'!K67</f>
        <v>0</v>
      </c>
      <c r="K65" s="15">
        <f t="shared" si="4"/>
        <v>155</v>
      </c>
      <c r="L65" s="18">
        <f>frq!C65</f>
        <v>1</v>
      </c>
      <c r="M65" s="16">
        <f t="shared" si="7"/>
        <v>155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155</v>
      </c>
    </row>
    <row r="66" spans="1:19">
      <c r="A66" s="8" t="s">
        <v>108</v>
      </c>
      <c r="B66" s="15">
        <f>'[1]28'!B68</f>
        <v>270</v>
      </c>
      <c r="C66" s="16">
        <f>'[1]28'!C68</f>
        <v>0</v>
      </c>
      <c r="D66" s="16">
        <f>'[1]28'!D68</f>
        <v>65</v>
      </c>
      <c r="E66" s="16">
        <f>'[1]28'!E68</f>
        <v>0</v>
      </c>
      <c r="F66" s="15">
        <f t="shared" si="6"/>
        <v>335</v>
      </c>
      <c r="G66" s="15">
        <f>'[1]28'!H68</f>
        <v>155</v>
      </c>
      <c r="H66" s="16">
        <f>'[1]28'!I68</f>
        <v>0</v>
      </c>
      <c r="I66" s="16">
        <f>'[1]28'!J68</f>
        <v>0</v>
      </c>
      <c r="J66" s="16">
        <f>'[1]28'!K68</f>
        <v>0</v>
      </c>
      <c r="K66" s="15">
        <f t="shared" si="4"/>
        <v>155</v>
      </c>
      <c r="L66" s="18">
        <f>frq!C66</f>
        <v>1</v>
      </c>
      <c r="M66" s="16">
        <f t="shared" si="7"/>
        <v>155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155</v>
      </c>
    </row>
    <row r="67" spans="1:19">
      <c r="A67" s="8" t="s">
        <v>109</v>
      </c>
      <c r="B67" s="15">
        <f>'[1]28'!B69</f>
        <v>270</v>
      </c>
      <c r="C67" s="16">
        <f>'[1]28'!C69</f>
        <v>0</v>
      </c>
      <c r="D67" s="16">
        <f>'[1]28'!D69</f>
        <v>65</v>
      </c>
      <c r="E67" s="16">
        <f>'[1]28'!E69</f>
        <v>0</v>
      </c>
      <c r="F67" s="15">
        <f t="shared" si="6"/>
        <v>335</v>
      </c>
      <c r="G67" s="15">
        <f>'[1]28'!H69</f>
        <v>155</v>
      </c>
      <c r="H67" s="16">
        <f>'[1]28'!I69</f>
        <v>0</v>
      </c>
      <c r="I67" s="16">
        <f>'[1]28'!J69</f>
        <v>0</v>
      </c>
      <c r="J67" s="16">
        <f>'[1]28'!K69</f>
        <v>0</v>
      </c>
      <c r="K67" s="15">
        <f t="shared" si="4"/>
        <v>155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155</v>
      </c>
    </row>
    <row r="68" spans="1:19">
      <c r="A68" s="8" t="s">
        <v>110</v>
      </c>
      <c r="B68" s="15">
        <f>'[1]28'!B70</f>
        <v>270</v>
      </c>
      <c r="C68" s="16">
        <f>'[1]28'!C70</f>
        <v>0</v>
      </c>
      <c r="D68" s="16">
        <f>'[1]28'!D70</f>
        <v>65</v>
      </c>
      <c r="E68" s="16">
        <f>'[1]28'!E70</f>
        <v>0</v>
      </c>
      <c r="F68" s="15">
        <f t="shared" si="6"/>
        <v>335</v>
      </c>
      <c r="G68" s="15">
        <f>'[1]28'!H70</f>
        <v>155</v>
      </c>
      <c r="H68" s="16">
        <f>'[1]28'!I70</f>
        <v>0</v>
      </c>
      <c r="I68" s="16">
        <f>'[1]28'!J70</f>
        <v>0</v>
      </c>
      <c r="J68" s="16">
        <f>'[1]28'!K70</f>
        <v>0</v>
      </c>
      <c r="K68" s="15">
        <f t="shared" ref="K68:K98" si="15">SUM(G68:J68)</f>
        <v>155</v>
      </c>
      <c r="L68" s="18">
        <f>frq!C68</f>
        <v>1</v>
      </c>
      <c r="M68" s="16">
        <f t="shared" si="11"/>
        <v>155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155</v>
      </c>
    </row>
    <row r="69" spans="1:19">
      <c r="A69" s="8" t="s">
        <v>111</v>
      </c>
      <c r="B69" s="15">
        <f>'[1]28'!B71</f>
        <v>270</v>
      </c>
      <c r="C69" s="16">
        <f>'[1]28'!C71</f>
        <v>0</v>
      </c>
      <c r="D69" s="16">
        <f>'[1]28'!D71</f>
        <v>65</v>
      </c>
      <c r="E69" s="16">
        <f>'[1]28'!E71</f>
        <v>0</v>
      </c>
      <c r="F69" s="15">
        <f t="shared" ref="F69:F98" si="17">SUM(B69:E69)</f>
        <v>335</v>
      </c>
      <c r="G69" s="15">
        <f>'[1]28'!H71</f>
        <v>155</v>
      </c>
      <c r="H69" s="16">
        <f>'[1]28'!I71</f>
        <v>0</v>
      </c>
      <c r="I69" s="16">
        <f>'[1]28'!J71</f>
        <v>0</v>
      </c>
      <c r="J69" s="16">
        <f>'[1]28'!K71</f>
        <v>0</v>
      </c>
      <c r="K69" s="15">
        <f t="shared" si="15"/>
        <v>155</v>
      </c>
      <c r="L69" s="18">
        <f>frq!C69</f>
        <v>1</v>
      </c>
      <c r="M69" s="16">
        <f t="shared" si="11"/>
        <v>155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155</v>
      </c>
      <c r="S69">
        <f>96*4</f>
        <v>384</v>
      </c>
    </row>
    <row r="70" spans="1:19">
      <c r="A70" s="8" t="s">
        <v>112</v>
      </c>
      <c r="B70" s="15">
        <f>'[1]28'!B72</f>
        <v>270</v>
      </c>
      <c r="C70" s="16">
        <f>'[1]28'!C72</f>
        <v>0</v>
      </c>
      <c r="D70" s="16">
        <f>'[1]28'!D72</f>
        <v>65</v>
      </c>
      <c r="E70" s="16">
        <f>'[1]28'!E72</f>
        <v>0</v>
      </c>
      <c r="F70" s="15">
        <f t="shared" si="17"/>
        <v>335</v>
      </c>
      <c r="G70" s="15">
        <f>'[1]28'!H72</f>
        <v>155</v>
      </c>
      <c r="H70" s="16">
        <f>'[1]28'!I72</f>
        <v>0</v>
      </c>
      <c r="I70" s="16">
        <f>'[1]28'!J72</f>
        <v>0</v>
      </c>
      <c r="J70" s="16">
        <f>'[1]28'!K72</f>
        <v>0</v>
      </c>
      <c r="K70" s="15">
        <f t="shared" si="15"/>
        <v>155</v>
      </c>
      <c r="L70" s="18">
        <f>frq!C70</f>
        <v>1</v>
      </c>
      <c r="M70" s="16">
        <f t="shared" si="11"/>
        <v>155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155</v>
      </c>
    </row>
    <row r="71" spans="1:19">
      <c r="A71" s="8" t="s">
        <v>113</v>
      </c>
      <c r="B71" s="15">
        <f>'[1]28'!B73</f>
        <v>270</v>
      </c>
      <c r="C71" s="16">
        <f>'[1]28'!C73</f>
        <v>0</v>
      </c>
      <c r="D71" s="16">
        <f>'[1]28'!D73</f>
        <v>65</v>
      </c>
      <c r="E71" s="16">
        <f>'[1]28'!E73</f>
        <v>0</v>
      </c>
      <c r="F71" s="15">
        <f t="shared" si="17"/>
        <v>335</v>
      </c>
      <c r="G71" s="15">
        <f>'[1]28'!H73</f>
        <v>155</v>
      </c>
      <c r="H71" s="16">
        <f>'[1]28'!I73</f>
        <v>0</v>
      </c>
      <c r="I71" s="16">
        <f>'[1]28'!J73</f>
        <v>0</v>
      </c>
      <c r="J71" s="16">
        <f>'[1]28'!K73</f>
        <v>0</v>
      </c>
      <c r="K71" s="15">
        <f t="shared" si="15"/>
        <v>155</v>
      </c>
      <c r="L71" s="18">
        <f>frq!C71</f>
        <v>1</v>
      </c>
      <c r="M71" s="16">
        <f t="shared" si="11"/>
        <v>155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155</v>
      </c>
    </row>
    <row r="72" spans="1:19">
      <c r="A72" s="8" t="s">
        <v>114</v>
      </c>
      <c r="B72" s="15">
        <f>'[1]28'!B74</f>
        <v>270</v>
      </c>
      <c r="C72" s="16">
        <f>'[1]28'!C74</f>
        <v>0</v>
      </c>
      <c r="D72" s="16">
        <f>'[1]28'!D74</f>
        <v>65</v>
      </c>
      <c r="E72" s="16">
        <f>'[1]28'!E74</f>
        <v>0</v>
      </c>
      <c r="F72" s="15">
        <f t="shared" si="17"/>
        <v>335</v>
      </c>
      <c r="G72" s="15">
        <f>'[1]28'!H74</f>
        <v>155</v>
      </c>
      <c r="H72" s="16">
        <f>'[1]28'!I74</f>
        <v>0</v>
      </c>
      <c r="I72" s="16">
        <f>'[1]28'!J74</f>
        <v>0</v>
      </c>
      <c r="J72" s="16">
        <f>'[1]28'!K74</f>
        <v>0</v>
      </c>
      <c r="K72" s="15">
        <f t="shared" si="15"/>
        <v>155</v>
      </c>
      <c r="L72" s="18">
        <f>frq!C72</f>
        <v>1</v>
      </c>
      <c r="M72" s="16">
        <f t="shared" si="11"/>
        <v>155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155</v>
      </c>
    </row>
    <row r="73" spans="1:19">
      <c r="A73" s="8" t="s">
        <v>115</v>
      </c>
      <c r="B73" s="15">
        <f>'[1]28'!B75</f>
        <v>270</v>
      </c>
      <c r="C73" s="16">
        <f>'[1]28'!C75</f>
        <v>0</v>
      </c>
      <c r="D73" s="16">
        <f>'[1]28'!D75</f>
        <v>65</v>
      </c>
      <c r="E73" s="16">
        <f>'[1]28'!E75</f>
        <v>0</v>
      </c>
      <c r="F73" s="15">
        <f t="shared" si="17"/>
        <v>335</v>
      </c>
      <c r="G73" s="15">
        <f>'[1]28'!H75</f>
        <v>155</v>
      </c>
      <c r="H73" s="16">
        <f>'[1]28'!I75</f>
        <v>0</v>
      </c>
      <c r="I73" s="16">
        <f>'[1]28'!J75</f>
        <v>0</v>
      </c>
      <c r="J73" s="16">
        <f>'[1]28'!K75</f>
        <v>0</v>
      </c>
      <c r="K73" s="15">
        <f t="shared" si="15"/>
        <v>155</v>
      </c>
      <c r="L73" s="18">
        <f>frq!C73</f>
        <v>1</v>
      </c>
      <c r="M73" s="16">
        <f t="shared" si="11"/>
        <v>155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155</v>
      </c>
    </row>
    <row r="74" spans="1:19">
      <c r="A74" s="8" t="s">
        <v>116</v>
      </c>
      <c r="B74" s="15">
        <f>'[1]28'!B76</f>
        <v>270</v>
      </c>
      <c r="C74" s="16">
        <f>'[1]28'!C76</f>
        <v>0</v>
      </c>
      <c r="D74" s="16">
        <f>'[1]28'!D76</f>
        <v>65</v>
      </c>
      <c r="E74" s="16">
        <f>'[1]28'!E76</f>
        <v>0</v>
      </c>
      <c r="F74" s="15">
        <f t="shared" si="17"/>
        <v>335</v>
      </c>
      <c r="G74" s="15">
        <f>'[1]28'!H76</f>
        <v>155</v>
      </c>
      <c r="H74" s="16">
        <f>'[1]28'!I76</f>
        <v>0</v>
      </c>
      <c r="I74" s="16">
        <f>'[1]28'!J76</f>
        <v>0</v>
      </c>
      <c r="J74" s="16">
        <f>'[1]28'!K76</f>
        <v>0</v>
      </c>
      <c r="K74" s="15">
        <f t="shared" si="15"/>
        <v>155</v>
      </c>
      <c r="L74" s="18">
        <f>frq!C74</f>
        <v>1</v>
      </c>
      <c r="M74" s="16">
        <f t="shared" si="11"/>
        <v>155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155</v>
      </c>
    </row>
    <row r="75" spans="1:19">
      <c r="A75" s="8" t="s">
        <v>117</v>
      </c>
      <c r="B75" s="15">
        <f>'[1]28'!B77</f>
        <v>270</v>
      </c>
      <c r="C75" s="16">
        <f>'[1]28'!C77</f>
        <v>0</v>
      </c>
      <c r="D75" s="16">
        <f>'[1]28'!D77</f>
        <v>65</v>
      </c>
      <c r="E75" s="16">
        <f>'[1]28'!E77</f>
        <v>0</v>
      </c>
      <c r="F75" s="15">
        <f t="shared" si="17"/>
        <v>335</v>
      </c>
      <c r="G75" s="15">
        <f>'[1]28'!H77</f>
        <v>155</v>
      </c>
      <c r="H75" s="16">
        <f>'[1]28'!I77</f>
        <v>0</v>
      </c>
      <c r="I75" s="16">
        <f>'[1]28'!J77</f>
        <v>0</v>
      </c>
      <c r="J75" s="16">
        <f>'[1]28'!K77</f>
        <v>0</v>
      </c>
      <c r="K75" s="15">
        <f t="shared" si="15"/>
        <v>155</v>
      </c>
      <c r="L75" s="18">
        <f>frq!C75</f>
        <v>1</v>
      </c>
      <c r="M75" s="16">
        <f t="shared" si="11"/>
        <v>155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155</v>
      </c>
    </row>
    <row r="76" spans="1:19">
      <c r="A76" s="8" t="s">
        <v>118</v>
      </c>
      <c r="B76" s="15">
        <f>'[1]28'!B78</f>
        <v>270</v>
      </c>
      <c r="C76" s="16">
        <f>'[1]28'!C78</f>
        <v>0</v>
      </c>
      <c r="D76" s="16">
        <f>'[1]28'!D78</f>
        <v>65</v>
      </c>
      <c r="E76" s="16">
        <f>'[1]28'!E78</f>
        <v>0</v>
      </c>
      <c r="F76" s="15">
        <f t="shared" si="17"/>
        <v>335</v>
      </c>
      <c r="G76" s="15">
        <f>'[1]28'!H78</f>
        <v>155</v>
      </c>
      <c r="H76" s="16">
        <f>'[1]28'!I78</f>
        <v>0</v>
      </c>
      <c r="I76" s="16">
        <f>'[1]28'!J78</f>
        <v>0</v>
      </c>
      <c r="J76" s="16">
        <f>'[1]28'!K78</f>
        <v>0</v>
      </c>
      <c r="K76" s="15">
        <f t="shared" si="15"/>
        <v>155</v>
      </c>
      <c r="L76" s="18">
        <f>frq!C76</f>
        <v>1</v>
      </c>
      <c r="M76" s="16">
        <f t="shared" si="11"/>
        <v>155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155</v>
      </c>
    </row>
    <row r="77" spans="1:19">
      <c r="A77" s="8" t="s">
        <v>119</v>
      </c>
      <c r="B77" s="15">
        <f>'[1]28'!B79</f>
        <v>270</v>
      </c>
      <c r="C77" s="16">
        <f>'[1]28'!C79</f>
        <v>0</v>
      </c>
      <c r="D77" s="16">
        <f>'[1]28'!D79</f>
        <v>65</v>
      </c>
      <c r="E77" s="16">
        <f>'[1]28'!E79</f>
        <v>0</v>
      </c>
      <c r="F77" s="15">
        <f t="shared" si="17"/>
        <v>335</v>
      </c>
      <c r="G77" s="15">
        <f>'[1]28'!H79</f>
        <v>155</v>
      </c>
      <c r="H77" s="16">
        <f>'[1]28'!I79</f>
        <v>0</v>
      </c>
      <c r="I77" s="16">
        <f>'[1]28'!J79</f>
        <v>0</v>
      </c>
      <c r="J77" s="16">
        <f>'[1]28'!K79</f>
        <v>0</v>
      </c>
      <c r="K77" s="15">
        <f t="shared" si="15"/>
        <v>155</v>
      </c>
      <c r="L77" s="18">
        <f>frq!C77</f>
        <v>1</v>
      </c>
      <c r="M77" s="16">
        <f t="shared" si="11"/>
        <v>155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155</v>
      </c>
    </row>
    <row r="78" spans="1:19">
      <c r="A78" s="8" t="s">
        <v>120</v>
      </c>
      <c r="B78" s="15">
        <f>'[1]28'!B80</f>
        <v>270</v>
      </c>
      <c r="C78" s="16">
        <f>'[1]28'!C80</f>
        <v>0</v>
      </c>
      <c r="D78" s="16">
        <f>'[1]28'!D80</f>
        <v>65</v>
      </c>
      <c r="E78" s="16">
        <f>'[1]28'!E80</f>
        <v>0</v>
      </c>
      <c r="F78" s="15">
        <f t="shared" si="17"/>
        <v>335</v>
      </c>
      <c r="G78" s="15">
        <f>'[1]28'!H80</f>
        <v>155</v>
      </c>
      <c r="H78" s="16">
        <f>'[1]28'!I80</f>
        <v>0</v>
      </c>
      <c r="I78" s="16">
        <f>'[1]28'!J80</f>
        <v>0</v>
      </c>
      <c r="J78" s="16">
        <f>'[1]28'!K80</f>
        <v>0</v>
      </c>
      <c r="K78" s="15">
        <f t="shared" si="15"/>
        <v>155</v>
      </c>
      <c r="L78" s="18">
        <f>frq!C78</f>
        <v>1</v>
      </c>
      <c r="M78" s="16">
        <f t="shared" si="11"/>
        <v>155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155</v>
      </c>
    </row>
    <row r="79" spans="1:19">
      <c r="A79" s="8" t="s">
        <v>121</v>
      </c>
      <c r="B79" s="15">
        <f>'[1]28'!B81</f>
        <v>270</v>
      </c>
      <c r="C79" s="16">
        <f>'[1]28'!C81</f>
        <v>0</v>
      </c>
      <c r="D79" s="16">
        <f>'[1]28'!D81</f>
        <v>65</v>
      </c>
      <c r="E79" s="16">
        <f>'[1]28'!E81</f>
        <v>0</v>
      </c>
      <c r="F79" s="15">
        <f t="shared" si="17"/>
        <v>335</v>
      </c>
      <c r="G79" s="15">
        <f>'[1]28'!H81</f>
        <v>155</v>
      </c>
      <c r="H79" s="16">
        <f>'[1]28'!I81</f>
        <v>0</v>
      </c>
      <c r="I79" s="16">
        <f>'[1]28'!J81</f>
        <v>0</v>
      </c>
      <c r="J79" s="16">
        <f>'[1]28'!K81</f>
        <v>0</v>
      </c>
      <c r="K79" s="15">
        <f t="shared" si="15"/>
        <v>155</v>
      </c>
      <c r="L79" s="18">
        <f>frq!C79</f>
        <v>1</v>
      </c>
      <c r="M79" s="16">
        <f t="shared" si="11"/>
        <v>155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155</v>
      </c>
    </row>
    <row r="80" spans="1:19">
      <c r="A80" s="8" t="s">
        <v>122</v>
      </c>
      <c r="B80" s="15">
        <f>'[1]28'!B82</f>
        <v>270</v>
      </c>
      <c r="C80" s="16">
        <f>'[1]28'!C82</f>
        <v>0</v>
      </c>
      <c r="D80" s="16">
        <f>'[1]28'!D82</f>
        <v>65</v>
      </c>
      <c r="E80" s="16">
        <f>'[1]28'!E82</f>
        <v>0</v>
      </c>
      <c r="F80" s="15">
        <f t="shared" si="17"/>
        <v>335</v>
      </c>
      <c r="G80" s="15">
        <f>'[1]28'!H82</f>
        <v>155</v>
      </c>
      <c r="H80" s="16">
        <f>'[1]28'!I82</f>
        <v>0</v>
      </c>
      <c r="I80" s="16">
        <f>'[1]28'!J82</f>
        <v>0</v>
      </c>
      <c r="J80" s="16">
        <f>'[1]28'!K82</f>
        <v>0</v>
      </c>
      <c r="K80" s="15">
        <f t="shared" si="15"/>
        <v>155</v>
      </c>
      <c r="L80" s="18">
        <f>frq!C80</f>
        <v>1</v>
      </c>
      <c r="M80" s="16">
        <f t="shared" si="11"/>
        <v>155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155</v>
      </c>
    </row>
    <row r="81" spans="1:17">
      <c r="A81" s="8" t="s">
        <v>123</v>
      </c>
      <c r="B81" s="15">
        <f>'[1]28'!B83</f>
        <v>270</v>
      </c>
      <c r="C81" s="16">
        <f>'[1]28'!C83</f>
        <v>0</v>
      </c>
      <c r="D81" s="16">
        <f>'[1]28'!D83</f>
        <v>65</v>
      </c>
      <c r="E81" s="16">
        <f>'[1]28'!E83</f>
        <v>0</v>
      </c>
      <c r="F81" s="15">
        <f t="shared" si="17"/>
        <v>335</v>
      </c>
      <c r="G81" s="15">
        <f>'[1]28'!H83</f>
        <v>155</v>
      </c>
      <c r="H81" s="16">
        <f>'[1]28'!I83</f>
        <v>0</v>
      </c>
      <c r="I81" s="16">
        <f>'[1]28'!J83</f>
        <v>0</v>
      </c>
      <c r="J81" s="16">
        <f>'[1]28'!K83</f>
        <v>0</v>
      </c>
      <c r="K81" s="15">
        <f t="shared" si="15"/>
        <v>155</v>
      </c>
      <c r="L81" s="18">
        <f>frq!C81</f>
        <v>1</v>
      </c>
      <c r="M81" s="16">
        <f t="shared" si="11"/>
        <v>155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155</v>
      </c>
    </row>
    <row r="82" spans="1:17">
      <c r="A82" s="8" t="s">
        <v>124</v>
      </c>
      <c r="B82" s="15">
        <f>'[1]28'!B84</f>
        <v>270</v>
      </c>
      <c r="C82" s="16">
        <f>'[1]28'!C84</f>
        <v>0</v>
      </c>
      <c r="D82" s="16">
        <f>'[1]28'!D84</f>
        <v>65</v>
      </c>
      <c r="E82" s="16">
        <f>'[1]28'!E84</f>
        <v>0</v>
      </c>
      <c r="F82" s="15">
        <f t="shared" si="17"/>
        <v>335</v>
      </c>
      <c r="G82" s="15">
        <f>'[1]28'!H84</f>
        <v>155</v>
      </c>
      <c r="H82" s="16">
        <f>'[1]28'!I84</f>
        <v>0</v>
      </c>
      <c r="I82" s="16">
        <f>'[1]28'!J84</f>
        <v>0</v>
      </c>
      <c r="J82" s="16">
        <f>'[1]28'!K84</f>
        <v>0</v>
      </c>
      <c r="K82" s="15">
        <f t="shared" si="15"/>
        <v>155</v>
      </c>
      <c r="L82" s="18">
        <f>frq!C82</f>
        <v>1</v>
      </c>
      <c r="M82" s="16">
        <f t="shared" si="11"/>
        <v>155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155</v>
      </c>
    </row>
    <row r="83" spans="1:17">
      <c r="A83" s="8" t="s">
        <v>125</v>
      </c>
      <c r="B83" s="15">
        <f>'[1]28'!B85</f>
        <v>270</v>
      </c>
      <c r="C83" s="16">
        <f>'[1]28'!C85</f>
        <v>0</v>
      </c>
      <c r="D83" s="16">
        <f>'[1]28'!D85</f>
        <v>65</v>
      </c>
      <c r="E83" s="16">
        <f>'[1]28'!E85</f>
        <v>0</v>
      </c>
      <c r="F83" s="15">
        <f t="shared" si="17"/>
        <v>335</v>
      </c>
      <c r="G83" s="15">
        <f>'[1]28'!H85</f>
        <v>155</v>
      </c>
      <c r="H83" s="16">
        <f>'[1]28'!I85</f>
        <v>0</v>
      </c>
      <c r="I83" s="16">
        <f>'[1]28'!J85</f>
        <v>0</v>
      </c>
      <c r="J83" s="16">
        <f>'[1]28'!K85</f>
        <v>0</v>
      </c>
      <c r="K83" s="15">
        <f t="shared" si="15"/>
        <v>155</v>
      </c>
      <c r="L83" s="18">
        <f>frq!C83</f>
        <v>1</v>
      </c>
      <c r="M83" s="16">
        <f t="shared" si="11"/>
        <v>155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155</v>
      </c>
    </row>
    <row r="84" spans="1:17">
      <c r="A84" s="8" t="s">
        <v>126</v>
      </c>
      <c r="B84" s="15">
        <f>'[1]28'!B86</f>
        <v>270</v>
      </c>
      <c r="C84" s="16">
        <f>'[1]28'!C86</f>
        <v>0</v>
      </c>
      <c r="D84" s="16">
        <f>'[1]28'!D86</f>
        <v>65</v>
      </c>
      <c r="E84" s="16">
        <f>'[1]28'!E86</f>
        <v>0</v>
      </c>
      <c r="F84" s="15">
        <f t="shared" si="17"/>
        <v>335</v>
      </c>
      <c r="G84" s="15">
        <f>'[1]28'!H86</f>
        <v>155</v>
      </c>
      <c r="H84" s="16">
        <f>'[1]28'!I86</f>
        <v>0</v>
      </c>
      <c r="I84" s="16">
        <f>'[1]28'!J86</f>
        <v>0</v>
      </c>
      <c r="J84" s="16">
        <f>'[1]28'!K86</f>
        <v>0</v>
      </c>
      <c r="K84" s="15">
        <f t="shared" si="15"/>
        <v>155</v>
      </c>
      <c r="L84" s="18">
        <f>frq!C84</f>
        <v>1</v>
      </c>
      <c r="M84" s="16">
        <f t="shared" si="11"/>
        <v>155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155</v>
      </c>
    </row>
    <row r="85" spans="1:17">
      <c r="A85" s="8" t="s">
        <v>127</v>
      </c>
      <c r="B85" s="15">
        <f>'[1]28'!B87</f>
        <v>270</v>
      </c>
      <c r="C85" s="16">
        <f>'[1]28'!C87</f>
        <v>0</v>
      </c>
      <c r="D85" s="16">
        <f>'[1]28'!D87</f>
        <v>65</v>
      </c>
      <c r="E85" s="16">
        <f>'[1]28'!E87</f>
        <v>0</v>
      </c>
      <c r="F85" s="15">
        <f t="shared" si="17"/>
        <v>335</v>
      </c>
      <c r="G85" s="15">
        <f>'[1]28'!H87</f>
        <v>155</v>
      </c>
      <c r="H85" s="16">
        <f>'[1]28'!I87</f>
        <v>0</v>
      </c>
      <c r="I85" s="16">
        <f>'[1]28'!J87</f>
        <v>0</v>
      </c>
      <c r="J85" s="16">
        <f>'[1]28'!K87</f>
        <v>0</v>
      </c>
      <c r="K85" s="15">
        <f t="shared" si="15"/>
        <v>155</v>
      </c>
      <c r="L85" s="18">
        <f>frq!C85</f>
        <v>1</v>
      </c>
      <c r="M85" s="16">
        <f t="shared" si="11"/>
        <v>155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155</v>
      </c>
    </row>
    <row r="86" spans="1:17">
      <c r="A86" s="8" t="s">
        <v>128</v>
      </c>
      <c r="B86" s="15">
        <f>'[1]28'!B88</f>
        <v>270</v>
      </c>
      <c r="C86" s="16">
        <f>'[1]28'!C88</f>
        <v>0</v>
      </c>
      <c r="D86" s="16">
        <f>'[1]28'!D88</f>
        <v>65</v>
      </c>
      <c r="E86" s="16">
        <f>'[1]28'!E88</f>
        <v>0</v>
      </c>
      <c r="F86" s="15">
        <f t="shared" si="17"/>
        <v>335</v>
      </c>
      <c r="G86" s="15">
        <f>'[1]28'!H88</f>
        <v>155</v>
      </c>
      <c r="H86" s="16">
        <f>'[1]28'!I88</f>
        <v>0</v>
      </c>
      <c r="I86" s="16">
        <f>'[1]28'!J88</f>
        <v>0</v>
      </c>
      <c r="J86" s="16">
        <f>'[1]28'!K88</f>
        <v>0</v>
      </c>
      <c r="K86" s="15">
        <f t="shared" si="15"/>
        <v>155</v>
      </c>
      <c r="L86" s="18">
        <f>frq!C86</f>
        <v>1</v>
      </c>
      <c r="M86" s="16">
        <f t="shared" si="11"/>
        <v>155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155</v>
      </c>
    </row>
    <row r="87" spans="1:17">
      <c r="A87" s="8" t="s">
        <v>129</v>
      </c>
      <c r="B87" s="15">
        <f>'[1]28'!B89</f>
        <v>270</v>
      </c>
      <c r="C87" s="16">
        <f>'[1]28'!C89</f>
        <v>0</v>
      </c>
      <c r="D87" s="16">
        <f>'[1]28'!D89</f>
        <v>65</v>
      </c>
      <c r="E87" s="16">
        <f>'[1]28'!E89</f>
        <v>0</v>
      </c>
      <c r="F87" s="15">
        <f t="shared" si="17"/>
        <v>335</v>
      </c>
      <c r="G87" s="15">
        <f>'[1]28'!H89</f>
        <v>155</v>
      </c>
      <c r="H87" s="16">
        <f>'[1]28'!I89</f>
        <v>0</v>
      </c>
      <c r="I87" s="16">
        <f>'[1]28'!J89</f>
        <v>0</v>
      </c>
      <c r="J87" s="16">
        <f>'[1]28'!K89</f>
        <v>0</v>
      </c>
      <c r="K87" s="15">
        <f t="shared" si="15"/>
        <v>155</v>
      </c>
      <c r="L87" s="18">
        <f>frq!C87</f>
        <v>1</v>
      </c>
      <c r="M87" s="16">
        <f t="shared" si="11"/>
        <v>155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155</v>
      </c>
    </row>
    <row r="88" spans="1:17">
      <c r="A88" s="8" t="s">
        <v>130</v>
      </c>
      <c r="B88" s="15">
        <f>'[1]28'!B90</f>
        <v>270</v>
      </c>
      <c r="C88" s="16">
        <f>'[1]28'!C90</f>
        <v>0</v>
      </c>
      <c r="D88" s="16">
        <f>'[1]28'!D90</f>
        <v>65</v>
      </c>
      <c r="E88" s="16">
        <f>'[1]28'!E90</f>
        <v>0</v>
      </c>
      <c r="F88" s="15">
        <f t="shared" si="17"/>
        <v>335</v>
      </c>
      <c r="G88" s="15">
        <f>'[1]28'!H90</f>
        <v>155</v>
      </c>
      <c r="H88" s="16">
        <f>'[1]28'!I90</f>
        <v>0</v>
      </c>
      <c r="I88" s="16">
        <f>'[1]28'!J90</f>
        <v>0</v>
      </c>
      <c r="J88" s="16">
        <f>'[1]28'!K90</f>
        <v>0</v>
      </c>
      <c r="K88" s="15">
        <f t="shared" si="15"/>
        <v>155</v>
      </c>
      <c r="L88" s="18">
        <f>frq!C88</f>
        <v>1</v>
      </c>
      <c r="M88" s="16">
        <f t="shared" si="11"/>
        <v>155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155</v>
      </c>
    </row>
    <row r="89" spans="1:17">
      <c r="A89" s="8" t="s">
        <v>131</v>
      </c>
      <c r="B89" s="15">
        <f>'[1]28'!B91</f>
        <v>270</v>
      </c>
      <c r="C89" s="16">
        <f>'[1]28'!C91</f>
        <v>0</v>
      </c>
      <c r="D89" s="16">
        <f>'[1]28'!D91</f>
        <v>65</v>
      </c>
      <c r="E89" s="16">
        <f>'[1]28'!E91</f>
        <v>0</v>
      </c>
      <c r="F89" s="15">
        <f t="shared" si="17"/>
        <v>335</v>
      </c>
      <c r="G89" s="15">
        <f>'[1]28'!H91</f>
        <v>155</v>
      </c>
      <c r="H89" s="16">
        <f>'[1]28'!I91</f>
        <v>0</v>
      </c>
      <c r="I89" s="16">
        <f>'[1]28'!J91</f>
        <v>0</v>
      </c>
      <c r="J89" s="16">
        <f>'[1]28'!K91</f>
        <v>0</v>
      </c>
      <c r="K89" s="15">
        <f t="shared" si="15"/>
        <v>155</v>
      </c>
      <c r="L89" s="18">
        <f>frq!C89</f>
        <v>1</v>
      </c>
      <c r="M89" s="16">
        <f t="shared" si="11"/>
        <v>155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'[1]28'!B92</f>
        <v>270</v>
      </c>
      <c r="C90" s="16">
        <f>'[1]28'!C92</f>
        <v>0</v>
      </c>
      <c r="D90" s="16">
        <f>'[1]28'!D92</f>
        <v>65</v>
      </c>
      <c r="E90" s="16">
        <f>'[1]28'!E92</f>
        <v>0</v>
      </c>
      <c r="F90" s="15">
        <f t="shared" si="17"/>
        <v>335</v>
      </c>
      <c r="G90" s="15">
        <f>'[1]28'!H92</f>
        <v>155</v>
      </c>
      <c r="H90" s="16">
        <f>'[1]28'!I92</f>
        <v>0</v>
      </c>
      <c r="I90" s="16">
        <f>'[1]28'!J92</f>
        <v>0</v>
      </c>
      <c r="J90" s="16">
        <f>'[1]28'!K92</f>
        <v>0</v>
      </c>
      <c r="K90" s="15">
        <f t="shared" si="15"/>
        <v>155</v>
      </c>
      <c r="L90" s="18">
        <f>frq!C90</f>
        <v>1</v>
      </c>
      <c r="M90" s="16">
        <f t="shared" si="11"/>
        <v>155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'[1]28'!B93</f>
        <v>270</v>
      </c>
      <c r="C91" s="16">
        <f>'[1]28'!C93</f>
        <v>0</v>
      </c>
      <c r="D91" s="16">
        <f>'[1]28'!D93</f>
        <v>65</v>
      </c>
      <c r="E91" s="16">
        <f>'[1]28'!E93</f>
        <v>0</v>
      </c>
      <c r="F91" s="15">
        <f t="shared" si="17"/>
        <v>335</v>
      </c>
      <c r="G91" s="15">
        <f>'[1]28'!H93</f>
        <v>155</v>
      </c>
      <c r="H91" s="16">
        <f>'[1]28'!I93</f>
        <v>0</v>
      </c>
      <c r="I91" s="16">
        <f>'[1]28'!J93</f>
        <v>0</v>
      </c>
      <c r="J91" s="16">
        <f>'[1]28'!K93</f>
        <v>0</v>
      </c>
      <c r="K91" s="15">
        <f t="shared" si="15"/>
        <v>155</v>
      </c>
      <c r="L91" s="18">
        <f>frq!C91</f>
        <v>1</v>
      </c>
      <c r="M91" s="16">
        <f t="shared" si="11"/>
        <v>155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'[1]28'!B94</f>
        <v>270</v>
      </c>
      <c r="C92" s="16">
        <f>'[1]28'!C94</f>
        <v>0</v>
      </c>
      <c r="D92" s="16">
        <f>'[1]28'!D94</f>
        <v>65</v>
      </c>
      <c r="E92" s="16">
        <f>'[1]28'!E94</f>
        <v>0</v>
      </c>
      <c r="F92" s="15">
        <f t="shared" si="17"/>
        <v>335</v>
      </c>
      <c r="G92" s="15">
        <f>'[1]28'!H94</f>
        <v>155</v>
      </c>
      <c r="H92" s="16">
        <f>'[1]28'!I94</f>
        <v>0</v>
      </c>
      <c r="I92" s="16">
        <f>'[1]28'!J94</f>
        <v>0</v>
      </c>
      <c r="J92" s="16">
        <f>'[1]28'!K94</f>
        <v>0</v>
      </c>
      <c r="K92" s="15">
        <f t="shared" si="15"/>
        <v>155</v>
      </c>
      <c r="L92" s="18">
        <f>frq!C92</f>
        <v>1</v>
      </c>
      <c r="M92" s="16">
        <f t="shared" si="11"/>
        <v>155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'[1]28'!B95</f>
        <v>270</v>
      </c>
      <c r="C93" s="16">
        <f>'[1]28'!C95</f>
        <v>0</v>
      </c>
      <c r="D93" s="16">
        <f>'[1]28'!D95</f>
        <v>65</v>
      </c>
      <c r="E93" s="16">
        <f>'[1]28'!E95</f>
        <v>0</v>
      </c>
      <c r="F93" s="15">
        <f t="shared" si="17"/>
        <v>335</v>
      </c>
      <c r="G93" s="15">
        <f>'[1]28'!H95</f>
        <v>155</v>
      </c>
      <c r="H93" s="16">
        <f>'[1]28'!I95</f>
        <v>0</v>
      </c>
      <c r="I93" s="16">
        <f>'[1]28'!J95</f>
        <v>0</v>
      </c>
      <c r="J93" s="16">
        <f>'[1]28'!K95</f>
        <v>0</v>
      </c>
      <c r="K93" s="15">
        <f t="shared" si="15"/>
        <v>155</v>
      </c>
      <c r="L93" s="18">
        <f>frq!C93</f>
        <v>1</v>
      </c>
      <c r="M93" s="16">
        <f t="shared" si="11"/>
        <v>155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'[1]28'!B96</f>
        <v>270</v>
      </c>
      <c r="C94" s="16">
        <f>'[1]28'!C96</f>
        <v>0</v>
      </c>
      <c r="D94" s="16">
        <f>'[1]28'!D96</f>
        <v>65</v>
      </c>
      <c r="E94" s="16">
        <f>'[1]28'!E96</f>
        <v>0</v>
      </c>
      <c r="F94" s="15">
        <f t="shared" si="17"/>
        <v>335</v>
      </c>
      <c r="G94" s="15">
        <f>'[1]28'!H96</f>
        <v>155</v>
      </c>
      <c r="H94" s="16">
        <f>'[1]28'!I96</f>
        <v>0</v>
      </c>
      <c r="I94" s="16">
        <f>'[1]28'!J96</f>
        <v>0</v>
      </c>
      <c r="J94" s="16">
        <f>'[1]28'!K96</f>
        <v>0</v>
      </c>
      <c r="K94" s="15">
        <f t="shared" si="15"/>
        <v>155</v>
      </c>
      <c r="L94" s="18">
        <f>frq!C94</f>
        <v>1</v>
      </c>
      <c r="M94" s="16">
        <f t="shared" si="11"/>
        <v>155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'[1]28'!B97</f>
        <v>270</v>
      </c>
      <c r="C95" s="16">
        <f>'[1]28'!C97</f>
        <v>0</v>
      </c>
      <c r="D95" s="16">
        <f>'[1]28'!D97</f>
        <v>65</v>
      </c>
      <c r="E95" s="16">
        <f>'[1]28'!E97</f>
        <v>0</v>
      </c>
      <c r="F95" s="15">
        <f t="shared" si="17"/>
        <v>335</v>
      </c>
      <c r="G95" s="15">
        <f>'[1]28'!H97</f>
        <v>155</v>
      </c>
      <c r="H95" s="16">
        <f>'[1]28'!I97</f>
        <v>0</v>
      </c>
      <c r="I95" s="16">
        <f>'[1]28'!J97</f>
        <v>0</v>
      </c>
      <c r="J95" s="16">
        <f>'[1]28'!K97</f>
        <v>0</v>
      </c>
      <c r="K95" s="15">
        <f t="shared" si="15"/>
        <v>155</v>
      </c>
      <c r="L95" s="18">
        <f>frq!C95</f>
        <v>1</v>
      </c>
      <c r="M95" s="16">
        <f t="shared" si="11"/>
        <v>155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'[1]28'!B98</f>
        <v>270</v>
      </c>
      <c r="C96" s="16">
        <f>'[1]28'!C98</f>
        <v>0</v>
      </c>
      <c r="D96" s="16">
        <f>'[1]28'!D98</f>
        <v>65</v>
      </c>
      <c r="E96" s="16">
        <f>'[1]28'!E98</f>
        <v>0</v>
      </c>
      <c r="F96" s="15">
        <f t="shared" si="17"/>
        <v>335</v>
      </c>
      <c r="G96" s="15">
        <f>'[1]28'!H98</f>
        <v>155</v>
      </c>
      <c r="H96" s="16">
        <f>'[1]28'!I98</f>
        <v>0</v>
      </c>
      <c r="I96" s="16">
        <f>'[1]28'!J98</f>
        <v>0</v>
      </c>
      <c r="J96" s="16">
        <f>'[1]28'!K98</f>
        <v>0</v>
      </c>
      <c r="K96" s="15">
        <f t="shared" si="15"/>
        <v>155</v>
      </c>
      <c r="L96" s="18">
        <f>frq!C96</f>
        <v>1</v>
      </c>
      <c r="M96" s="16">
        <f t="shared" si="11"/>
        <v>155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'[1]28'!B99</f>
        <v>270</v>
      </c>
      <c r="C97" s="16">
        <f>'[1]28'!C99</f>
        <v>0</v>
      </c>
      <c r="D97" s="16">
        <f>'[1]28'!D99</f>
        <v>65</v>
      </c>
      <c r="E97" s="16">
        <f>'[1]28'!E99</f>
        <v>0</v>
      </c>
      <c r="F97" s="15">
        <f t="shared" si="17"/>
        <v>335</v>
      </c>
      <c r="G97" s="15">
        <f>'[1]28'!H99</f>
        <v>155</v>
      </c>
      <c r="H97" s="16">
        <f>'[1]28'!I99</f>
        <v>0</v>
      </c>
      <c r="I97" s="16">
        <f>'[1]28'!J99</f>
        <v>0</v>
      </c>
      <c r="J97" s="16">
        <f>'[1]28'!K99</f>
        <v>0</v>
      </c>
      <c r="K97" s="15">
        <f t="shared" si="15"/>
        <v>155</v>
      </c>
      <c r="L97" s="18">
        <f>frq!C97</f>
        <v>1</v>
      </c>
      <c r="M97" s="16">
        <f t="shared" si="11"/>
        <v>155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'[1]28'!B100</f>
        <v>270</v>
      </c>
      <c r="C98" s="16">
        <f>'[1]28'!C100</f>
        <v>0</v>
      </c>
      <c r="D98" s="16">
        <f>'[1]28'!D100</f>
        <v>65</v>
      </c>
      <c r="E98" s="16">
        <f>'[1]28'!E100</f>
        <v>0</v>
      </c>
      <c r="F98" s="15">
        <f t="shared" si="17"/>
        <v>335</v>
      </c>
      <c r="G98" s="15">
        <f>'[1]28'!H100</f>
        <v>155</v>
      </c>
      <c r="H98" s="16">
        <f>'[1]28'!I100</f>
        <v>0</v>
      </c>
      <c r="I98" s="16">
        <f>'[1]28'!J100</f>
        <v>0</v>
      </c>
      <c r="J98" s="16">
        <f>'[1]28'!K100</f>
        <v>0</v>
      </c>
      <c r="K98" s="15">
        <f t="shared" si="15"/>
        <v>155</v>
      </c>
      <c r="L98" s="18">
        <f>frq!C98</f>
        <v>1</v>
      </c>
      <c r="M98" s="16">
        <f t="shared" si="11"/>
        <v>155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155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3.72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3.72</v>
      </c>
      <c r="L99" s="15">
        <f t="shared" si="18"/>
        <v>2.4E-2</v>
      </c>
      <c r="M99" s="15">
        <f t="shared" si="18"/>
        <v>3.72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3.72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45319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'[2]28'!B5</f>
        <v>0</v>
      </c>
      <c r="C3" s="195">
        <f>'[2]28'!C5</f>
        <v>60</v>
      </c>
      <c r="D3" s="195">
        <f>'[2]28'!D5</f>
        <v>0</v>
      </c>
      <c r="E3" s="195">
        <f>'[2]28'!E5</f>
        <v>0</v>
      </c>
      <c r="F3" s="15">
        <f>SUM(B3:E3)</f>
        <v>60</v>
      </c>
      <c r="G3" s="194">
        <f>'[2]28'!H5</f>
        <v>0</v>
      </c>
      <c r="H3" s="195">
        <f>'[2]28'!I5</f>
        <v>0</v>
      </c>
      <c r="I3" s="195">
        <f>'[2]28'!J5</f>
        <v>0</v>
      </c>
      <c r="J3" s="195">
        <f>'[2]28'!K5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4">
        <f>'[2]28'!B6</f>
        <v>0</v>
      </c>
      <c r="C4" s="195">
        <f>'[2]28'!C6</f>
        <v>60</v>
      </c>
      <c r="D4" s="195">
        <f>'[2]28'!D6</f>
        <v>0</v>
      </c>
      <c r="E4" s="195">
        <f>'[2]28'!E6</f>
        <v>0</v>
      </c>
      <c r="F4" s="15">
        <f>SUM(B4:E4)</f>
        <v>60</v>
      </c>
      <c r="G4" s="194">
        <f>'[2]28'!H6</f>
        <v>0</v>
      </c>
      <c r="H4" s="195">
        <f>'[2]28'!I6</f>
        <v>0</v>
      </c>
      <c r="I4" s="195">
        <f>'[2]28'!J6</f>
        <v>0</v>
      </c>
      <c r="J4" s="195">
        <f>'[2]28'!K6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4">
        <f>'[2]28'!B7</f>
        <v>0</v>
      </c>
      <c r="C5" s="195">
        <f>'[2]28'!C7</f>
        <v>60</v>
      </c>
      <c r="D5" s="195">
        <f>'[2]28'!D7</f>
        <v>0</v>
      </c>
      <c r="E5" s="195">
        <f>'[2]28'!E7</f>
        <v>0</v>
      </c>
      <c r="F5" s="15">
        <f t="shared" ref="F5:F68" si="6">SUM(B5:E5)</f>
        <v>60</v>
      </c>
      <c r="G5" s="194">
        <f>'[2]28'!H7</f>
        <v>0</v>
      </c>
      <c r="H5" s="195">
        <f>'[2]28'!I7</f>
        <v>0</v>
      </c>
      <c r="I5" s="195">
        <f>'[2]28'!J7</f>
        <v>0</v>
      </c>
      <c r="J5" s="195">
        <f>'[2]28'!K7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4">
        <f>'[2]28'!B8</f>
        <v>0</v>
      </c>
      <c r="C6" s="195">
        <f>'[2]28'!C8</f>
        <v>60</v>
      </c>
      <c r="D6" s="195">
        <f>'[2]28'!D8</f>
        <v>0</v>
      </c>
      <c r="E6" s="195">
        <f>'[2]28'!E8</f>
        <v>0</v>
      </c>
      <c r="F6" s="15">
        <f t="shared" si="6"/>
        <v>60</v>
      </c>
      <c r="G6" s="194">
        <f>'[2]28'!H8</f>
        <v>0</v>
      </c>
      <c r="H6" s="195">
        <f>'[2]28'!I8</f>
        <v>0</v>
      </c>
      <c r="I6" s="195">
        <f>'[2]28'!J8</f>
        <v>0</v>
      </c>
      <c r="J6" s="195">
        <f>'[2]28'!K8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4">
        <f>'[2]28'!B9</f>
        <v>0</v>
      </c>
      <c r="C7" s="195">
        <f>'[2]28'!C9</f>
        <v>60</v>
      </c>
      <c r="D7" s="195">
        <f>'[2]28'!D9</f>
        <v>0</v>
      </c>
      <c r="E7" s="195">
        <f>'[2]28'!E9</f>
        <v>0</v>
      </c>
      <c r="F7" s="15">
        <f t="shared" si="6"/>
        <v>60</v>
      </c>
      <c r="G7" s="194">
        <f>'[2]28'!H9</f>
        <v>0</v>
      </c>
      <c r="H7" s="195">
        <f>'[2]28'!I9</f>
        <v>0</v>
      </c>
      <c r="I7" s="195">
        <f>'[2]28'!J9</f>
        <v>0</v>
      </c>
      <c r="J7" s="195">
        <f>'[2]28'!K9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4">
        <f>'[2]28'!B10</f>
        <v>0</v>
      </c>
      <c r="C8" s="195">
        <f>'[2]28'!C10</f>
        <v>60</v>
      </c>
      <c r="D8" s="195">
        <f>'[2]28'!D10</f>
        <v>0</v>
      </c>
      <c r="E8" s="195">
        <f>'[2]28'!E10</f>
        <v>0</v>
      </c>
      <c r="F8" s="15">
        <f t="shared" si="6"/>
        <v>60</v>
      </c>
      <c r="G8" s="194">
        <f>'[2]28'!H10</f>
        <v>0</v>
      </c>
      <c r="H8" s="195">
        <f>'[2]28'!I10</f>
        <v>0</v>
      </c>
      <c r="I8" s="195">
        <f>'[2]28'!J10</f>
        <v>0</v>
      </c>
      <c r="J8" s="195">
        <f>'[2]28'!K10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4">
        <f>'[2]28'!B11</f>
        <v>0</v>
      </c>
      <c r="C9" s="195">
        <f>'[2]28'!C11</f>
        <v>60</v>
      </c>
      <c r="D9" s="195">
        <f>'[2]28'!D11</f>
        <v>0</v>
      </c>
      <c r="E9" s="195">
        <f>'[2]28'!E11</f>
        <v>0</v>
      </c>
      <c r="F9" s="15">
        <f t="shared" si="6"/>
        <v>60</v>
      </c>
      <c r="G9" s="194">
        <f>'[2]28'!H11</f>
        <v>0</v>
      </c>
      <c r="H9" s="195">
        <f>'[2]28'!I11</f>
        <v>0</v>
      </c>
      <c r="I9" s="195">
        <f>'[2]28'!J11</f>
        <v>0</v>
      </c>
      <c r="J9" s="195">
        <f>'[2]28'!K11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4">
        <f>'[2]28'!B12</f>
        <v>0</v>
      </c>
      <c r="C10" s="195">
        <f>'[2]28'!C12</f>
        <v>60</v>
      </c>
      <c r="D10" s="195">
        <f>'[2]28'!D12</f>
        <v>0</v>
      </c>
      <c r="E10" s="195">
        <f>'[2]28'!E12</f>
        <v>0</v>
      </c>
      <c r="F10" s="15">
        <f t="shared" si="6"/>
        <v>60</v>
      </c>
      <c r="G10" s="194">
        <f>'[2]28'!H12</f>
        <v>0</v>
      </c>
      <c r="H10" s="195">
        <f>'[2]28'!I12</f>
        <v>0</v>
      </c>
      <c r="I10" s="195">
        <f>'[2]28'!J12</f>
        <v>0</v>
      </c>
      <c r="J10" s="195">
        <f>'[2]28'!K12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4">
        <f>'[2]28'!B13</f>
        <v>0</v>
      </c>
      <c r="C11" s="195">
        <f>'[2]28'!C13</f>
        <v>60</v>
      </c>
      <c r="D11" s="195">
        <f>'[2]28'!D13</f>
        <v>0</v>
      </c>
      <c r="E11" s="195">
        <f>'[2]28'!E13</f>
        <v>0</v>
      </c>
      <c r="F11" s="15">
        <f t="shared" si="6"/>
        <v>60</v>
      </c>
      <c r="G11" s="194">
        <f>'[2]28'!H13</f>
        <v>0</v>
      </c>
      <c r="H11" s="195">
        <f>'[2]28'!I13</f>
        <v>0</v>
      </c>
      <c r="I11" s="195">
        <f>'[2]28'!J13</f>
        <v>0</v>
      </c>
      <c r="J11" s="195">
        <f>'[2]28'!K13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4">
        <f>'[2]28'!B14</f>
        <v>0</v>
      </c>
      <c r="C12" s="195">
        <f>'[2]28'!C14</f>
        <v>60</v>
      </c>
      <c r="D12" s="195">
        <f>'[2]28'!D14</f>
        <v>0</v>
      </c>
      <c r="E12" s="195">
        <f>'[2]28'!E14</f>
        <v>0</v>
      </c>
      <c r="F12" s="15">
        <f t="shared" si="6"/>
        <v>60</v>
      </c>
      <c r="G12" s="194">
        <f>'[2]28'!H14</f>
        <v>0</v>
      </c>
      <c r="H12" s="195">
        <f>'[2]28'!I14</f>
        <v>0</v>
      </c>
      <c r="I12" s="195">
        <f>'[2]28'!J14</f>
        <v>0</v>
      </c>
      <c r="J12" s="195">
        <f>'[2]28'!K14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4">
        <f>'[2]28'!B15</f>
        <v>0</v>
      </c>
      <c r="C13" s="195">
        <f>'[2]28'!C15</f>
        <v>60</v>
      </c>
      <c r="D13" s="195">
        <f>'[2]28'!D15</f>
        <v>0</v>
      </c>
      <c r="E13" s="195">
        <f>'[2]28'!E15</f>
        <v>0</v>
      </c>
      <c r="F13" s="15">
        <f t="shared" si="6"/>
        <v>60</v>
      </c>
      <c r="G13" s="194">
        <f>'[2]28'!H15</f>
        <v>0</v>
      </c>
      <c r="H13" s="195">
        <f>'[2]28'!I15</f>
        <v>0</v>
      </c>
      <c r="I13" s="195">
        <f>'[2]28'!J15</f>
        <v>0</v>
      </c>
      <c r="J13" s="195">
        <f>'[2]28'!K15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4">
        <f>'[2]28'!B16</f>
        <v>0</v>
      </c>
      <c r="C14" s="195">
        <f>'[2]28'!C16</f>
        <v>60</v>
      </c>
      <c r="D14" s="195">
        <f>'[2]28'!D16</f>
        <v>0</v>
      </c>
      <c r="E14" s="195">
        <f>'[2]28'!E16</f>
        <v>0</v>
      </c>
      <c r="F14" s="15">
        <f t="shared" si="6"/>
        <v>60</v>
      </c>
      <c r="G14" s="194">
        <f>'[2]28'!H16</f>
        <v>0</v>
      </c>
      <c r="H14" s="195">
        <f>'[2]28'!I16</f>
        <v>0</v>
      </c>
      <c r="I14" s="195">
        <f>'[2]28'!J16</f>
        <v>0</v>
      </c>
      <c r="J14" s="195">
        <f>'[2]28'!K16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4">
        <f>'[2]28'!B17</f>
        <v>0</v>
      </c>
      <c r="C15" s="195">
        <f>'[2]28'!C17</f>
        <v>60</v>
      </c>
      <c r="D15" s="195">
        <f>'[2]28'!D17</f>
        <v>0</v>
      </c>
      <c r="E15" s="195">
        <f>'[2]28'!E17</f>
        <v>0</v>
      </c>
      <c r="F15" s="15">
        <f t="shared" si="6"/>
        <v>60</v>
      </c>
      <c r="G15" s="194">
        <f>'[2]28'!H17</f>
        <v>0</v>
      </c>
      <c r="H15" s="195">
        <f>'[2]28'!I17</f>
        <v>0</v>
      </c>
      <c r="I15" s="195">
        <f>'[2]28'!J17</f>
        <v>0</v>
      </c>
      <c r="J15" s="195">
        <f>'[2]28'!K17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4">
        <f>'[2]28'!B18</f>
        <v>0</v>
      </c>
      <c r="C16" s="195">
        <f>'[2]28'!C18</f>
        <v>60</v>
      </c>
      <c r="D16" s="195">
        <f>'[2]28'!D18</f>
        <v>0</v>
      </c>
      <c r="E16" s="195">
        <f>'[2]28'!E18</f>
        <v>0</v>
      </c>
      <c r="F16" s="15">
        <f t="shared" si="6"/>
        <v>60</v>
      </c>
      <c r="G16" s="194">
        <f>'[2]28'!H18</f>
        <v>0</v>
      </c>
      <c r="H16" s="195">
        <f>'[2]28'!I18</f>
        <v>0</v>
      </c>
      <c r="I16" s="195">
        <f>'[2]28'!J18</f>
        <v>0</v>
      </c>
      <c r="J16" s="195">
        <f>'[2]28'!K18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4">
        <f>'[2]28'!B19</f>
        <v>0</v>
      </c>
      <c r="C17" s="195">
        <f>'[2]28'!C19</f>
        <v>60</v>
      </c>
      <c r="D17" s="195">
        <f>'[2]28'!D19</f>
        <v>0</v>
      </c>
      <c r="E17" s="195">
        <f>'[2]28'!E19</f>
        <v>0</v>
      </c>
      <c r="F17" s="15">
        <f t="shared" si="6"/>
        <v>60</v>
      </c>
      <c r="G17" s="194">
        <f>'[2]28'!H19</f>
        <v>0</v>
      </c>
      <c r="H17" s="195">
        <f>'[2]28'!I19</f>
        <v>0</v>
      </c>
      <c r="I17" s="195">
        <f>'[2]28'!J19</f>
        <v>0</v>
      </c>
      <c r="J17" s="195">
        <f>'[2]28'!K19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4">
        <f>'[2]28'!B20</f>
        <v>0</v>
      </c>
      <c r="C18" s="195">
        <f>'[2]28'!C20</f>
        <v>60</v>
      </c>
      <c r="D18" s="195">
        <f>'[2]28'!D20</f>
        <v>0</v>
      </c>
      <c r="E18" s="195">
        <f>'[2]28'!E20</f>
        <v>0</v>
      </c>
      <c r="F18" s="15">
        <f t="shared" si="6"/>
        <v>60</v>
      </c>
      <c r="G18" s="194">
        <f>'[2]28'!H20</f>
        <v>0</v>
      </c>
      <c r="H18" s="195">
        <f>'[2]28'!I20</f>
        <v>0</v>
      </c>
      <c r="I18" s="195">
        <f>'[2]28'!J20</f>
        <v>0</v>
      </c>
      <c r="J18" s="195">
        <f>'[2]28'!K20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4">
        <f>'[2]28'!B21</f>
        <v>0</v>
      </c>
      <c r="C19" s="195">
        <f>'[2]28'!C21</f>
        <v>60</v>
      </c>
      <c r="D19" s="195">
        <f>'[2]28'!D21</f>
        <v>0</v>
      </c>
      <c r="E19" s="195">
        <f>'[2]28'!E21</f>
        <v>0</v>
      </c>
      <c r="F19" s="15">
        <f t="shared" si="6"/>
        <v>60</v>
      </c>
      <c r="G19" s="194">
        <f>'[2]28'!H21</f>
        <v>0</v>
      </c>
      <c r="H19" s="195">
        <f>'[2]28'!I21</f>
        <v>0</v>
      </c>
      <c r="I19" s="195">
        <f>'[2]28'!J21</f>
        <v>0</v>
      </c>
      <c r="J19" s="195">
        <f>'[2]28'!K21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4">
        <f>'[2]28'!B22</f>
        <v>0</v>
      </c>
      <c r="C20" s="195">
        <f>'[2]28'!C22</f>
        <v>60</v>
      </c>
      <c r="D20" s="195">
        <f>'[2]28'!D22</f>
        <v>0</v>
      </c>
      <c r="E20" s="195">
        <f>'[2]28'!E22</f>
        <v>0</v>
      </c>
      <c r="F20" s="15">
        <f t="shared" si="6"/>
        <v>60</v>
      </c>
      <c r="G20" s="194">
        <f>'[2]28'!H22</f>
        <v>0</v>
      </c>
      <c r="H20" s="195">
        <f>'[2]28'!I22</f>
        <v>0</v>
      </c>
      <c r="I20" s="195">
        <f>'[2]28'!J22</f>
        <v>0</v>
      </c>
      <c r="J20" s="195">
        <f>'[2]28'!K22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4">
        <f>'[2]28'!B23</f>
        <v>0</v>
      </c>
      <c r="C21" s="195">
        <f>'[2]28'!C23</f>
        <v>60</v>
      </c>
      <c r="D21" s="195">
        <f>'[2]28'!D23</f>
        <v>0</v>
      </c>
      <c r="E21" s="195">
        <f>'[2]28'!E23</f>
        <v>0</v>
      </c>
      <c r="F21" s="15">
        <f t="shared" si="6"/>
        <v>60</v>
      </c>
      <c r="G21" s="194">
        <f>'[2]28'!H23</f>
        <v>0</v>
      </c>
      <c r="H21" s="195">
        <f>'[2]28'!I23</f>
        <v>0</v>
      </c>
      <c r="I21" s="195">
        <f>'[2]28'!J23</f>
        <v>0</v>
      </c>
      <c r="J21" s="195">
        <f>'[2]28'!K23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4">
        <f>'[2]28'!B24</f>
        <v>0</v>
      </c>
      <c r="C22" s="195">
        <f>'[2]28'!C24</f>
        <v>60</v>
      </c>
      <c r="D22" s="195">
        <f>'[2]28'!D24</f>
        <v>0</v>
      </c>
      <c r="E22" s="195">
        <f>'[2]28'!E24</f>
        <v>0</v>
      </c>
      <c r="F22" s="15">
        <f t="shared" si="6"/>
        <v>60</v>
      </c>
      <c r="G22" s="194">
        <f>'[2]28'!H24</f>
        <v>0</v>
      </c>
      <c r="H22" s="195">
        <f>'[2]28'!I24</f>
        <v>0</v>
      </c>
      <c r="I22" s="195">
        <f>'[2]28'!J24</f>
        <v>0</v>
      </c>
      <c r="J22" s="195">
        <f>'[2]28'!K24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4">
        <f>'[2]28'!B25</f>
        <v>0</v>
      </c>
      <c r="C23" s="195">
        <f>'[2]28'!C25</f>
        <v>60</v>
      </c>
      <c r="D23" s="195">
        <f>'[2]28'!D25</f>
        <v>0</v>
      </c>
      <c r="E23" s="195">
        <f>'[2]28'!E25</f>
        <v>0</v>
      </c>
      <c r="F23" s="15">
        <f t="shared" si="6"/>
        <v>60</v>
      </c>
      <c r="G23" s="194">
        <f>'[2]28'!H25</f>
        <v>0</v>
      </c>
      <c r="H23" s="195">
        <f>'[2]28'!I25</f>
        <v>0</v>
      </c>
      <c r="I23" s="195">
        <f>'[2]28'!J25</f>
        <v>0</v>
      </c>
      <c r="J23" s="195">
        <f>'[2]28'!K25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4">
        <f>'[2]28'!B26</f>
        <v>0</v>
      </c>
      <c r="C24" s="195">
        <f>'[2]28'!C26</f>
        <v>60</v>
      </c>
      <c r="D24" s="195">
        <f>'[2]28'!D26</f>
        <v>0</v>
      </c>
      <c r="E24" s="195">
        <f>'[2]28'!E26</f>
        <v>0</v>
      </c>
      <c r="F24" s="15">
        <f t="shared" si="6"/>
        <v>60</v>
      </c>
      <c r="G24" s="194">
        <f>'[2]28'!H26</f>
        <v>0</v>
      </c>
      <c r="H24" s="195">
        <f>'[2]28'!I26</f>
        <v>0</v>
      </c>
      <c r="I24" s="195">
        <f>'[2]28'!J26</f>
        <v>0</v>
      </c>
      <c r="J24" s="195">
        <f>'[2]28'!K26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4">
        <f>'[2]28'!B27</f>
        <v>0</v>
      </c>
      <c r="C25" s="195">
        <f>'[2]28'!C27</f>
        <v>60</v>
      </c>
      <c r="D25" s="195">
        <f>'[2]28'!D27</f>
        <v>0</v>
      </c>
      <c r="E25" s="195">
        <f>'[2]28'!E27</f>
        <v>0</v>
      </c>
      <c r="F25" s="15">
        <f t="shared" si="6"/>
        <v>60</v>
      </c>
      <c r="G25" s="194">
        <f>'[2]28'!H27</f>
        <v>0</v>
      </c>
      <c r="H25" s="195">
        <f>'[2]28'!I27</f>
        <v>0</v>
      </c>
      <c r="I25" s="195">
        <f>'[2]28'!J27</f>
        <v>0</v>
      </c>
      <c r="J25" s="195">
        <f>'[2]28'!K27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4">
        <f>'[2]28'!B28</f>
        <v>0</v>
      </c>
      <c r="C26" s="195">
        <f>'[2]28'!C28</f>
        <v>60</v>
      </c>
      <c r="D26" s="195">
        <f>'[2]28'!D28</f>
        <v>0</v>
      </c>
      <c r="E26" s="195">
        <f>'[2]28'!E28</f>
        <v>0</v>
      </c>
      <c r="F26" s="15">
        <f t="shared" si="6"/>
        <v>60</v>
      </c>
      <c r="G26" s="194">
        <f>'[2]28'!H28</f>
        <v>0</v>
      </c>
      <c r="H26" s="195">
        <f>'[2]28'!I28</f>
        <v>0</v>
      </c>
      <c r="I26" s="195">
        <f>'[2]28'!J28</f>
        <v>0</v>
      </c>
      <c r="J26" s="195">
        <f>'[2]28'!K28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4">
        <f>'[2]28'!B29</f>
        <v>0</v>
      </c>
      <c r="C27" s="195">
        <f>'[2]28'!C29</f>
        <v>60</v>
      </c>
      <c r="D27" s="195">
        <f>'[2]28'!D29</f>
        <v>0</v>
      </c>
      <c r="E27" s="195">
        <f>'[2]28'!E29</f>
        <v>0</v>
      </c>
      <c r="F27" s="15">
        <f t="shared" si="6"/>
        <v>60</v>
      </c>
      <c r="G27" s="194">
        <f>'[2]28'!H29</f>
        <v>0</v>
      </c>
      <c r="H27" s="195">
        <f>'[2]28'!I29</f>
        <v>0</v>
      </c>
      <c r="I27" s="195">
        <f>'[2]28'!J29</f>
        <v>0</v>
      </c>
      <c r="J27" s="195">
        <f>'[2]28'!K29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4">
        <f>'[2]28'!B30</f>
        <v>0</v>
      </c>
      <c r="C28" s="195">
        <f>'[2]28'!C30</f>
        <v>60</v>
      </c>
      <c r="D28" s="195">
        <f>'[2]28'!D30</f>
        <v>0</v>
      </c>
      <c r="E28" s="195">
        <f>'[2]28'!E30</f>
        <v>0</v>
      </c>
      <c r="F28" s="15">
        <f t="shared" si="6"/>
        <v>60</v>
      </c>
      <c r="G28" s="194">
        <f>'[2]28'!H30</f>
        <v>0</v>
      </c>
      <c r="H28" s="195">
        <f>'[2]28'!I30</f>
        <v>0</v>
      </c>
      <c r="I28" s="195">
        <f>'[2]28'!J30</f>
        <v>0</v>
      </c>
      <c r="J28" s="195">
        <f>'[2]28'!K30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4">
        <f>'[2]28'!B31</f>
        <v>0</v>
      </c>
      <c r="C29" s="195">
        <f>'[2]28'!C31</f>
        <v>60</v>
      </c>
      <c r="D29" s="195">
        <f>'[2]28'!D31</f>
        <v>0</v>
      </c>
      <c r="E29" s="195">
        <f>'[2]28'!E31</f>
        <v>0</v>
      </c>
      <c r="F29" s="15">
        <f t="shared" si="6"/>
        <v>60</v>
      </c>
      <c r="G29" s="194">
        <f>'[2]28'!H31</f>
        <v>0</v>
      </c>
      <c r="H29" s="195">
        <f>'[2]28'!I31</f>
        <v>0</v>
      </c>
      <c r="I29" s="195">
        <f>'[2]28'!J31</f>
        <v>0</v>
      </c>
      <c r="J29" s="195">
        <f>'[2]28'!K31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4">
        <f>'[2]28'!B32</f>
        <v>0</v>
      </c>
      <c r="C30" s="195">
        <f>'[2]28'!C32</f>
        <v>60</v>
      </c>
      <c r="D30" s="195">
        <f>'[2]28'!D32</f>
        <v>0</v>
      </c>
      <c r="E30" s="195">
        <f>'[2]28'!E32</f>
        <v>0</v>
      </c>
      <c r="F30" s="15">
        <f t="shared" si="6"/>
        <v>60</v>
      </c>
      <c r="G30" s="194">
        <f>'[2]28'!H32</f>
        <v>0</v>
      </c>
      <c r="H30" s="195">
        <f>'[2]28'!I32</f>
        <v>0</v>
      </c>
      <c r="I30" s="195">
        <f>'[2]28'!J32</f>
        <v>0</v>
      </c>
      <c r="J30" s="195">
        <f>'[2]28'!K32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4">
        <f>'[2]28'!B33</f>
        <v>0</v>
      </c>
      <c r="C31" s="195">
        <f>'[2]28'!C33</f>
        <v>60</v>
      </c>
      <c r="D31" s="195">
        <f>'[2]28'!D33</f>
        <v>0</v>
      </c>
      <c r="E31" s="195">
        <f>'[2]28'!E33</f>
        <v>0</v>
      </c>
      <c r="F31" s="15">
        <f t="shared" si="6"/>
        <v>60</v>
      </c>
      <c r="G31" s="194">
        <f>'[2]28'!H33</f>
        <v>0</v>
      </c>
      <c r="H31" s="195">
        <f>'[2]28'!I33</f>
        <v>0</v>
      </c>
      <c r="I31" s="195">
        <f>'[2]28'!J33</f>
        <v>0</v>
      </c>
      <c r="J31" s="195">
        <f>'[2]28'!K33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4">
        <f>'[2]28'!B34</f>
        <v>0</v>
      </c>
      <c r="C32" s="195">
        <f>'[2]28'!C34</f>
        <v>60</v>
      </c>
      <c r="D32" s="195">
        <f>'[2]28'!D34</f>
        <v>0</v>
      </c>
      <c r="E32" s="195">
        <f>'[2]28'!E34</f>
        <v>0</v>
      </c>
      <c r="F32" s="15">
        <f t="shared" si="6"/>
        <v>60</v>
      </c>
      <c r="G32" s="194">
        <f>'[2]28'!H34</f>
        <v>0</v>
      </c>
      <c r="H32" s="195">
        <f>'[2]28'!I34</f>
        <v>0</v>
      </c>
      <c r="I32" s="195">
        <f>'[2]28'!J34</f>
        <v>0</v>
      </c>
      <c r="J32" s="195">
        <f>'[2]28'!K34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4">
        <f>'[2]28'!B35</f>
        <v>0</v>
      </c>
      <c r="C33" s="195">
        <f>'[2]28'!C35</f>
        <v>60</v>
      </c>
      <c r="D33" s="195">
        <f>'[2]28'!D35</f>
        <v>0</v>
      </c>
      <c r="E33" s="195">
        <f>'[2]28'!E35</f>
        <v>0</v>
      </c>
      <c r="F33" s="15">
        <f t="shared" si="6"/>
        <v>60</v>
      </c>
      <c r="G33" s="194">
        <f>'[2]28'!H35</f>
        <v>0</v>
      </c>
      <c r="H33" s="195">
        <f>'[2]28'!I35</f>
        <v>0</v>
      </c>
      <c r="I33" s="195">
        <f>'[2]28'!J35</f>
        <v>0</v>
      </c>
      <c r="J33" s="195">
        <f>'[2]28'!K35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4">
        <f>'[2]28'!B36</f>
        <v>0</v>
      </c>
      <c r="C34" s="195">
        <f>'[2]28'!C36</f>
        <v>60</v>
      </c>
      <c r="D34" s="195">
        <f>'[2]28'!D36</f>
        <v>0</v>
      </c>
      <c r="E34" s="195">
        <f>'[2]28'!E36</f>
        <v>0</v>
      </c>
      <c r="F34" s="15">
        <f t="shared" si="6"/>
        <v>60</v>
      </c>
      <c r="G34" s="194">
        <f>'[2]28'!H36</f>
        <v>0</v>
      </c>
      <c r="H34" s="195">
        <f>'[2]28'!I36</f>
        <v>0</v>
      </c>
      <c r="I34" s="195">
        <f>'[2]28'!J36</f>
        <v>0</v>
      </c>
      <c r="J34" s="195">
        <f>'[2]28'!K36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4">
        <f>'[2]28'!B37</f>
        <v>0</v>
      </c>
      <c r="C35" s="195">
        <f>'[2]28'!C37</f>
        <v>60</v>
      </c>
      <c r="D35" s="195">
        <f>'[2]28'!D37</f>
        <v>0</v>
      </c>
      <c r="E35" s="195">
        <f>'[2]28'!E37</f>
        <v>0</v>
      </c>
      <c r="F35" s="15">
        <f t="shared" si="6"/>
        <v>60</v>
      </c>
      <c r="G35" s="194">
        <f>'[2]28'!H37</f>
        <v>0</v>
      </c>
      <c r="H35" s="195">
        <f>'[2]28'!I37</f>
        <v>0</v>
      </c>
      <c r="I35" s="195">
        <f>'[2]28'!J37</f>
        <v>0</v>
      </c>
      <c r="J35" s="195">
        <f>'[2]28'!K37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4">
        <f>'[2]28'!B38</f>
        <v>0</v>
      </c>
      <c r="C36" s="195">
        <f>'[2]28'!C38</f>
        <v>60</v>
      </c>
      <c r="D36" s="195">
        <f>'[2]28'!D38</f>
        <v>0</v>
      </c>
      <c r="E36" s="195">
        <f>'[2]28'!E38</f>
        <v>0</v>
      </c>
      <c r="F36" s="15">
        <f t="shared" si="6"/>
        <v>60</v>
      </c>
      <c r="G36" s="194">
        <f>'[2]28'!H38</f>
        <v>0</v>
      </c>
      <c r="H36" s="195">
        <f>'[2]28'!I38</f>
        <v>0</v>
      </c>
      <c r="I36" s="195">
        <f>'[2]28'!J38</f>
        <v>0</v>
      </c>
      <c r="J36" s="195">
        <f>'[2]28'!K38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4">
        <f>'[2]28'!B39</f>
        <v>0</v>
      </c>
      <c r="C37" s="195">
        <f>'[2]28'!C39</f>
        <v>60</v>
      </c>
      <c r="D37" s="195">
        <f>'[2]28'!D39</f>
        <v>0</v>
      </c>
      <c r="E37" s="195">
        <f>'[2]28'!E39</f>
        <v>0</v>
      </c>
      <c r="F37" s="15">
        <f t="shared" si="6"/>
        <v>60</v>
      </c>
      <c r="G37" s="194">
        <f>'[2]28'!H39</f>
        <v>0</v>
      </c>
      <c r="H37" s="195">
        <f>'[2]28'!I39</f>
        <v>0</v>
      </c>
      <c r="I37" s="195">
        <f>'[2]28'!J39</f>
        <v>0</v>
      </c>
      <c r="J37" s="195">
        <f>'[2]28'!K39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4">
        <f>'[2]28'!B40</f>
        <v>0</v>
      </c>
      <c r="C38" s="195">
        <f>'[2]28'!C40</f>
        <v>60</v>
      </c>
      <c r="D38" s="195">
        <f>'[2]28'!D40</f>
        <v>0</v>
      </c>
      <c r="E38" s="195">
        <f>'[2]28'!E40</f>
        <v>0</v>
      </c>
      <c r="F38" s="15">
        <f t="shared" si="6"/>
        <v>60</v>
      </c>
      <c r="G38" s="194">
        <f>'[2]28'!H40</f>
        <v>0</v>
      </c>
      <c r="H38" s="195">
        <f>'[2]28'!I40</f>
        <v>0</v>
      </c>
      <c r="I38" s="195">
        <f>'[2]28'!J40</f>
        <v>0</v>
      </c>
      <c r="J38" s="195">
        <f>'[2]28'!K40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4">
        <f>'[2]28'!B41</f>
        <v>0</v>
      </c>
      <c r="C39" s="195">
        <f>'[2]28'!C41</f>
        <v>60</v>
      </c>
      <c r="D39" s="195">
        <f>'[2]28'!D41</f>
        <v>0</v>
      </c>
      <c r="E39" s="195">
        <f>'[2]28'!E41</f>
        <v>0</v>
      </c>
      <c r="F39" s="15">
        <f t="shared" si="6"/>
        <v>60</v>
      </c>
      <c r="G39" s="194">
        <f>'[2]28'!H41</f>
        <v>0</v>
      </c>
      <c r="H39" s="195">
        <f>'[2]28'!I41</f>
        <v>0</v>
      </c>
      <c r="I39" s="195">
        <f>'[2]28'!J41</f>
        <v>0</v>
      </c>
      <c r="J39" s="195">
        <f>'[2]28'!K41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4">
        <f>'[2]28'!B42</f>
        <v>0</v>
      </c>
      <c r="C40" s="195">
        <f>'[2]28'!C42</f>
        <v>60</v>
      </c>
      <c r="D40" s="195">
        <f>'[2]28'!D42</f>
        <v>0</v>
      </c>
      <c r="E40" s="195">
        <f>'[2]28'!E42</f>
        <v>0</v>
      </c>
      <c r="F40" s="15">
        <f t="shared" si="6"/>
        <v>60</v>
      </c>
      <c r="G40" s="194">
        <f>'[2]28'!H42</f>
        <v>0</v>
      </c>
      <c r="H40" s="195">
        <f>'[2]28'!I42</f>
        <v>0</v>
      </c>
      <c r="I40" s="195">
        <f>'[2]28'!J42</f>
        <v>0</v>
      </c>
      <c r="J40" s="195">
        <f>'[2]28'!K42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4">
        <f>'[2]28'!B43</f>
        <v>0</v>
      </c>
      <c r="C41" s="195">
        <f>'[2]28'!C43</f>
        <v>60</v>
      </c>
      <c r="D41" s="195">
        <f>'[2]28'!D43</f>
        <v>0</v>
      </c>
      <c r="E41" s="195">
        <f>'[2]28'!E43</f>
        <v>0</v>
      </c>
      <c r="F41" s="15">
        <f t="shared" si="6"/>
        <v>60</v>
      </c>
      <c r="G41" s="194">
        <f>'[2]28'!H43</f>
        <v>0</v>
      </c>
      <c r="H41" s="195">
        <f>'[2]28'!I43</f>
        <v>0</v>
      </c>
      <c r="I41" s="195">
        <f>'[2]28'!J43</f>
        <v>0</v>
      </c>
      <c r="J41" s="195">
        <f>'[2]28'!K43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4">
        <f>'[2]28'!B44</f>
        <v>0</v>
      </c>
      <c r="C42" s="195">
        <f>'[2]28'!C44</f>
        <v>60</v>
      </c>
      <c r="D42" s="195">
        <f>'[2]28'!D44</f>
        <v>0</v>
      </c>
      <c r="E42" s="195">
        <f>'[2]28'!E44</f>
        <v>0</v>
      </c>
      <c r="F42" s="15">
        <f t="shared" si="6"/>
        <v>60</v>
      </c>
      <c r="G42" s="194">
        <f>'[2]28'!H44</f>
        <v>0</v>
      </c>
      <c r="H42" s="195">
        <f>'[2]28'!I44</f>
        <v>0</v>
      </c>
      <c r="I42" s="195">
        <f>'[2]28'!J44</f>
        <v>0</v>
      </c>
      <c r="J42" s="195">
        <f>'[2]28'!K44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4">
        <f>'[2]28'!B45</f>
        <v>0</v>
      </c>
      <c r="C43" s="195">
        <f>'[2]28'!C45</f>
        <v>60</v>
      </c>
      <c r="D43" s="195">
        <f>'[2]28'!D45</f>
        <v>0</v>
      </c>
      <c r="E43" s="195">
        <f>'[2]28'!E45</f>
        <v>0</v>
      </c>
      <c r="F43" s="15">
        <f t="shared" si="6"/>
        <v>60</v>
      </c>
      <c r="G43" s="194">
        <f>'[2]28'!H45</f>
        <v>0</v>
      </c>
      <c r="H43" s="195">
        <f>'[2]28'!I45</f>
        <v>0</v>
      </c>
      <c r="I43" s="195">
        <f>'[2]28'!J45</f>
        <v>0</v>
      </c>
      <c r="J43" s="195">
        <f>'[2]28'!K45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4">
        <f>'[2]28'!B46</f>
        <v>0</v>
      </c>
      <c r="C44" s="195">
        <f>'[2]28'!C46</f>
        <v>60</v>
      </c>
      <c r="D44" s="195">
        <f>'[2]28'!D46</f>
        <v>0</v>
      </c>
      <c r="E44" s="195">
        <f>'[2]28'!E46</f>
        <v>0</v>
      </c>
      <c r="F44" s="15">
        <f t="shared" si="6"/>
        <v>60</v>
      </c>
      <c r="G44" s="194">
        <f>'[2]28'!H46</f>
        <v>0</v>
      </c>
      <c r="H44" s="195">
        <f>'[2]28'!I46</f>
        <v>0</v>
      </c>
      <c r="I44" s="195">
        <f>'[2]28'!J46</f>
        <v>0</v>
      </c>
      <c r="J44" s="195">
        <f>'[2]28'!K46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4">
        <f>'[2]28'!B47</f>
        <v>0</v>
      </c>
      <c r="C45" s="195">
        <f>'[2]28'!C47</f>
        <v>60</v>
      </c>
      <c r="D45" s="195">
        <f>'[2]28'!D47</f>
        <v>0</v>
      </c>
      <c r="E45" s="195">
        <f>'[2]28'!E47</f>
        <v>0</v>
      </c>
      <c r="F45" s="15">
        <f t="shared" si="6"/>
        <v>60</v>
      </c>
      <c r="G45" s="194">
        <f>'[2]28'!H47</f>
        <v>0</v>
      </c>
      <c r="H45" s="195">
        <f>'[2]28'!I47</f>
        <v>0</v>
      </c>
      <c r="I45" s="195">
        <f>'[2]28'!J47</f>
        <v>0</v>
      </c>
      <c r="J45" s="195">
        <f>'[2]28'!K47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4">
        <f>'[2]28'!B48</f>
        <v>0</v>
      </c>
      <c r="C46" s="195">
        <f>'[2]28'!C48</f>
        <v>60</v>
      </c>
      <c r="D46" s="195">
        <f>'[2]28'!D48</f>
        <v>0</v>
      </c>
      <c r="E46" s="195">
        <f>'[2]28'!E48</f>
        <v>0</v>
      </c>
      <c r="F46" s="15">
        <f t="shared" si="6"/>
        <v>60</v>
      </c>
      <c r="G46" s="194">
        <f>'[2]28'!H48</f>
        <v>0</v>
      </c>
      <c r="H46" s="195">
        <f>'[2]28'!I48</f>
        <v>0</v>
      </c>
      <c r="I46" s="195">
        <f>'[2]28'!J48</f>
        <v>0</v>
      </c>
      <c r="J46" s="195">
        <f>'[2]28'!K48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4">
        <f>'[2]28'!B49</f>
        <v>0</v>
      </c>
      <c r="C47" s="195">
        <f>'[2]28'!C49</f>
        <v>60</v>
      </c>
      <c r="D47" s="195">
        <f>'[2]28'!D49</f>
        <v>0</v>
      </c>
      <c r="E47" s="195">
        <f>'[2]28'!E49</f>
        <v>0</v>
      </c>
      <c r="F47" s="15">
        <f t="shared" si="6"/>
        <v>60</v>
      </c>
      <c r="G47" s="194">
        <f>'[2]28'!H49</f>
        <v>0</v>
      </c>
      <c r="H47" s="195">
        <f>'[2]28'!I49</f>
        <v>0</v>
      </c>
      <c r="I47" s="195">
        <f>'[2]28'!J49</f>
        <v>0</v>
      </c>
      <c r="J47" s="195">
        <f>'[2]28'!K49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4">
        <f>'[2]28'!B50</f>
        <v>0</v>
      </c>
      <c r="C48" s="195">
        <f>'[2]28'!C50</f>
        <v>60</v>
      </c>
      <c r="D48" s="195">
        <f>'[2]28'!D50</f>
        <v>0</v>
      </c>
      <c r="E48" s="195">
        <f>'[2]28'!E50</f>
        <v>0</v>
      </c>
      <c r="F48" s="15">
        <f t="shared" si="6"/>
        <v>60</v>
      </c>
      <c r="G48" s="194">
        <f>'[2]28'!H50</f>
        <v>0</v>
      </c>
      <c r="H48" s="195">
        <f>'[2]28'!I50</f>
        <v>0</v>
      </c>
      <c r="I48" s="195">
        <f>'[2]28'!J50</f>
        <v>0</v>
      </c>
      <c r="J48" s="195">
        <f>'[2]28'!K50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4">
        <f>'[2]28'!B51</f>
        <v>0</v>
      </c>
      <c r="C49" s="195">
        <f>'[2]28'!C51</f>
        <v>60</v>
      </c>
      <c r="D49" s="195">
        <f>'[2]28'!D51</f>
        <v>0</v>
      </c>
      <c r="E49" s="195">
        <f>'[2]28'!E51</f>
        <v>0</v>
      </c>
      <c r="F49" s="15">
        <f t="shared" si="6"/>
        <v>60</v>
      </c>
      <c r="G49" s="194">
        <f>'[2]28'!H51</f>
        <v>0</v>
      </c>
      <c r="H49" s="195">
        <f>'[2]28'!I51</f>
        <v>0</v>
      </c>
      <c r="I49" s="195">
        <f>'[2]28'!J51</f>
        <v>0</v>
      </c>
      <c r="J49" s="195">
        <f>'[2]28'!K51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4">
        <f>'[2]28'!B52</f>
        <v>0</v>
      </c>
      <c r="C50" s="195">
        <f>'[2]28'!C52</f>
        <v>60</v>
      </c>
      <c r="D50" s="195">
        <f>'[2]28'!D52</f>
        <v>0</v>
      </c>
      <c r="E50" s="195">
        <f>'[2]28'!E52</f>
        <v>0</v>
      </c>
      <c r="F50" s="15">
        <f t="shared" si="6"/>
        <v>60</v>
      </c>
      <c r="G50" s="194">
        <f>'[2]28'!H52</f>
        <v>0</v>
      </c>
      <c r="H50" s="195">
        <f>'[2]28'!I52</f>
        <v>0</v>
      </c>
      <c r="I50" s="195">
        <f>'[2]28'!J52</f>
        <v>0</v>
      </c>
      <c r="J50" s="195">
        <f>'[2]28'!K52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4">
        <f>'[2]28'!B53</f>
        <v>0</v>
      </c>
      <c r="C51" s="195">
        <f>'[2]28'!C53</f>
        <v>60</v>
      </c>
      <c r="D51" s="195">
        <f>'[2]28'!D53</f>
        <v>0</v>
      </c>
      <c r="E51" s="195">
        <f>'[2]28'!E53</f>
        <v>0</v>
      </c>
      <c r="F51" s="15">
        <f t="shared" si="6"/>
        <v>60</v>
      </c>
      <c r="G51" s="194">
        <f>'[2]28'!H53</f>
        <v>0</v>
      </c>
      <c r="H51" s="195">
        <f>'[2]28'!I53</f>
        <v>0</v>
      </c>
      <c r="I51" s="195">
        <f>'[2]28'!J53</f>
        <v>0</v>
      </c>
      <c r="J51" s="195">
        <f>'[2]28'!K53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4">
        <f>'[2]28'!B54</f>
        <v>0</v>
      </c>
      <c r="C52" s="195">
        <f>'[2]28'!C54</f>
        <v>60</v>
      </c>
      <c r="D52" s="195">
        <f>'[2]28'!D54</f>
        <v>0</v>
      </c>
      <c r="E52" s="195">
        <f>'[2]28'!E54</f>
        <v>0</v>
      </c>
      <c r="F52" s="15">
        <f t="shared" si="6"/>
        <v>60</v>
      </c>
      <c r="G52" s="194">
        <f>'[2]28'!H54</f>
        <v>0</v>
      </c>
      <c r="H52" s="195">
        <f>'[2]28'!I54</f>
        <v>0</v>
      </c>
      <c r="I52" s="195">
        <f>'[2]28'!J54</f>
        <v>0</v>
      </c>
      <c r="J52" s="195">
        <f>'[2]28'!K54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4">
        <f>'[2]28'!B55</f>
        <v>0</v>
      </c>
      <c r="C53" s="195">
        <f>'[2]28'!C55</f>
        <v>60</v>
      </c>
      <c r="D53" s="195">
        <f>'[2]28'!D55</f>
        <v>0</v>
      </c>
      <c r="E53" s="195">
        <f>'[2]28'!E55</f>
        <v>0</v>
      </c>
      <c r="F53" s="15">
        <f t="shared" si="6"/>
        <v>60</v>
      </c>
      <c r="G53" s="194">
        <f>'[2]28'!H55</f>
        <v>0</v>
      </c>
      <c r="H53" s="195">
        <f>'[2]28'!I55</f>
        <v>0</v>
      </c>
      <c r="I53" s="195">
        <f>'[2]28'!J55</f>
        <v>0</v>
      </c>
      <c r="J53" s="195">
        <f>'[2]28'!K55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4">
        <f>'[2]28'!B56</f>
        <v>0</v>
      </c>
      <c r="C54" s="195">
        <f>'[2]28'!C56</f>
        <v>60</v>
      </c>
      <c r="D54" s="195">
        <f>'[2]28'!D56</f>
        <v>0</v>
      </c>
      <c r="E54" s="195">
        <f>'[2]28'!E56</f>
        <v>0</v>
      </c>
      <c r="F54" s="15">
        <f t="shared" si="6"/>
        <v>60</v>
      </c>
      <c r="G54" s="194">
        <f>'[2]28'!H56</f>
        <v>0</v>
      </c>
      <c r="H54" s="195">
        <f>'[2]28'!I56</f>
        <v>0</v>
      </c>
      <c r="I54" s="195">
        <f>'[2]28'!J56</f>
        <v>0</v>
      </c>
      <c r="J54" s="195">
        <f>'[2]28'!K56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4">
        <f>'[2]28'!B57</f>
        <v>0</v>
      </c>
      <c r="C55" s="195">
        <f>'[2]28'!C57</f>
        <v>60</v>
      </c>
      <c r="D55" s="195">
        <f>'[2]28'!D57</f>
        <v>0</v>
      </c>
      <c r="E55" s="195">
        <f>'[2]28'!E57</f>
        <v>0</v>
      </c>
      <c r="F55" s="15">
        <f t="shared" si="6"/>
        <v>60</v>
      </c>
      <c r="G55" s="194">
        <f>'[2]28'!H57</f>
        <v>0</v>
      </c>
      <c r="H55" s="195">
        <f>'[2]28'!I57</f>
        <v>0</v>
      </c>
      <c r="I55" s="195">
        <f>'[2]28'!J57</f>
        <v>0</v>
      </c>
      <c r="J55" s="195">
        <f>'[2]28'!K57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4">
        <f>'[2]28'!B58</f>
        <v>0</v>
      </c>
      <c r="C56" s="195">
        <f>'[2]28'!C58</f>
        <v>60</v>
      </c>
      <c r="D56" s="195">
        <f>'[2]28'!D58</f>
        <v>0</v>
      </c>
      <c r="E56" s="195">
        <f>'[2]28'!E58</f>
        <v>0</v>
      </c>
      <c r="F56" s="15">
        <f t="shared" si="6"/>
        <v>60</v>
      </c>
      <c r="G56" s="194">
        <f>'[2]28'!H58</f>
        <v>0</v>
      </c>
      <c r="H56" s="195">
        <f>'[2]28'!I58</f>
        <v>0</v>
      </c>
      <c r="I56" s="195">
        <f>'[2]28'!J58</f>
        <v>0</v>
      </c>
      <c r="J56" s="195">
        <f>'[2]28'!K58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4">
        <f>'[2]28'!B59</f>
        <v>0</v>
      </c>
      <c r="C57" s="195">
        <f>'[2]28'!C59</f>
        <v>60</v>
      </c>
      <c r="D57" s="195">
        <f>'[2]28'!D59</f>
        <v>0</v>
      </c>
      <c r="E57" s="195">
        <f>'[2]28'!E59</f>
        <v>0</v>
      </c>
      <c r="F57" s="15">
        <f t="shared" si="6"/>
        <v>60</v>
      </c>
      <c r="G57" s="194">
        <f>'[2]28'!H59</f>
        <v>0</v>
      </c>
      <c r="H57" s="195">
        <f>'[2]28'!I59</f>
        <v>0</v>
      </c>
      <c r="I57" s="195">
        <f>'[2]28'!J59</f>
        <v>0</v>
      </c>
      <c r="J57" s="195">
        <f>'[2]28'!K59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4">
        <f>'[2]28'!B60</f>
        <v>0</v>
      </c>
      <c r="C58" s="195">
        <f>'[2]28'!C60</f>
        <v>60</v>
      </c>
      <c r="D58" s="195">
        <f>'[2]28'!D60</f>
        <v>0</v>
      </c>
      <c r="E58" s="195">
        <f>'[2]28'!E60</f>
        <v>0</v>
      </c>
      <c r="F58" s="15">
        <f t="shared" si="6"/>
        <v>60</v>
      </c>
      <c r="G58" s="194">
        <f>'[2]28'!H60</f>
        <v>0</v>
      </c>
      <c r="H58" s="195">
        <f>'[2]28'!I60</f>
        <v>0</v>
      </c>
      <c r="I58" s="195">
        <f>'[2]28'!J60</f>
        <v>0</v>
      </c>
      <c r="J58" s="195">
        <f>'[2]28'!K60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4">
        <f>'[2]28'!B61</f>
        <v>0</v>
      </c>
      <c r="C59" s="195">
        <f>'[2]28'!C61</f>
        <v>60</v>
      </c>
      <c r="D59" s="195">
        <f>'[2]28'!D61</f>
        <v>0</v>
      </c>
      <c r="E59" s="195">
        <f>'[2]28'!E61</f>
        <v>0</v>
      </c>
      <c r="F59" s="15">
        <f t="shared" si="6"/>
        <v>60</v>
      </c>
      <c r="G59" s="194">
        <f>'[2]28'!H61</f>
        <v>0</v>
      </c>
      <c r="H59" s="195">
        <f>'[2]28'!I61</f>
        <v>0</v>
      </c>
      <c r="I59" s="195">
        <f>'[2]28'!J61</f>
        <v>0</v>
      </c>
      <c r="J59" s="195">
        <f>'[2]28'!K61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4">
        <f>'[2]28'!B62</f>
        <v>0</v>
      </c>
      <c r="C60" s="195">
        <f>'[2]28'!C62</f>
        <v>60</v>
      </c>
      <c r="D60" s="195">
        <f>'[2]28'!D62</f>
        <v>0</v>
      </c>
      <c r="E60" s="195">
        <f>'[2]28'!E62</f>
        <v>0</v>
      </c>
      <c r="F60" s="15">
        <f t="shared" si="6"/>
        <v>60</v>
      </c>
      <c r="G60" s="194">
        <f>'[2]28'!H62</f>
        <v>0</v>
      </c>
      <c r="H60" s="195">
        <f>'[2]28'!I62</f>
        <v>0</v>
      </c>
      <c r="I60" s="195">
        <f>'[2]28'!J62</f>
        <v>0</v>
      </c>
      <c r="J60" s="195">
        <f>'[2]28'!K62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4">
        <f>'[2]28'!B63</f>
        <v>0</v>
      </c>
      <c r="C61" s="195">
        <f>'[2]28'!C63</f>
        <v>60</v>
      </c>
      <c r="D61" s="195">
        <f>'[2]28'!D63</f>
        <v>0</v>
      </c>
      <c r="E61" s="195">
        <f>'[2]28'!E63</f>
        <v>0</v>
      </c>
      <c r="F61" s="15">
        <f t="shared" si="6"/>
        <v>60</v>
      </c>
      <c r="G61" s="194">
        <f>'[2]28'!H63</f>
        <v>0</v>
      </c>
      <c r="H61" s="195">
        <f>'[2]28'!I63</f>
        <v>0</v>
      </c>
      <c r="I61" s="195">
        <f>'[2]28'!J63</f>
        <v>0</v>
      </c>
      <c r="J61" s="195">
        <f>'[2]28'!K63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4">
        <f>'[2]28'!B64</f>
        <v>0</v>
      </c>
      <c r="C62" s="195">
        <f>'[2]28'!C64</f>
        <v>60</v>
      </c>
      <c r="D62" s="195">
        <f>'[2]28'!D64</f>
        <v>0</v>
      </c>
      <c r="E62" s="195">
        <f>'[2]28'!E64</f>
        <v>0</v>
      </c>
      <c r="F62" s="15">
        <f t="shared" si="6"/>
        <v>60</v>
      </c>
      <c r="G62" s="194">
        <f>'[2]28'!H64</f>
        <v>0</v>
      </c>
      <c r="H62" s="195">
        <f>'[2]28'!I64</f>
        <v>0</v>
      </c>
      <c r="I62" s="195">
        <f>'[2]28'!J64</f>
        <v>0</v>
      </c>
      <c r="J62" s="195">
        <f>'[2]28'!K64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4">
        <f>'[2]28'!B65</f>
        <v>0</v>
      </c>
      <c r="C63" s="195">
        <f>'[2]28'!C65</f>
        <v>60</v>
      </c>
      <c r="D63" s="195">
        <f>'[2]28'!D65</f>
        <v>0</v>
      </c>
      <c r="E63" s="195">
        <f>'[2]28'!E65</f>
        <v>0</v>
      </c>
      <c r="F63" s="15">
        <f t="shared" si="6"/>
        <v>60</v>
      </c>
      <c r="G63" s="194">
        <f>'[2]28'!H65</f>
        <v>0</v>
      </c>
      <c r="H63" s="195">
        <f>'[2]28'!I65</f>
        <v>0</v>
      </c>
      <c r="I63" s="195">
        <f>'[2]28'!J65</f>
        <v>0</v>
      </c>
      <c r="J63" s="195">
        <f>'[2]28'!K65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4">
        <f>'[2]28'!B66</f>
        <v>0</v>
      </c>
      <c r="C64" s="195">
        <f>'[2]28'!C66</f>
        <v>60</v>
      </c>
      <c r="D64" s="195">
        <f>'[2]28'!D66</f>
        <v>0</v>
      </c>
      <c r="E64" s="195">
        <f>'[2]28'!E66</f>
        <v>0</v>
      </c>
      <c r="F64" s="15">
        <f t="shared" si="6"/>
        <v>60</v>
      </c>
      <c r="G64" s="194">
        <f>'[2]28'!H66</f>
        <v>0</v>
      </c>
      <c r="H64" s="195">
        <f>'[2]28'!I66</f>
        <v>0</v>
      </c>
      <c r="I64" s="195">
        <f>'[2]28'!J66</f>
        <v>0</v>
      </c>
      <c r="J64" s="195">
        <f>'[2]28'!K66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4">
        <f>'[2]28'!B67</f>
        <v>0</v>
      </c>
      <c r="C65" s="195">
        <f>'[2]28'!C67</f>
        <v>60</v>
      </c>
      <c r="D65" s="195">
        <f>'[2]28'!D67</f>
        <v>0</v>
      </c>
      <c r="E65" s="195">
        <f>'[2]28'!E67</f>
        <v>0</v>
      </c>
      <c r="F65" s="15">
        <f t="shared" si="6"/>
        <v>60</v>
      </c>
      <c r="G65" s="194">
        <f>'[2]28'!H67</f>
        <v>0</v>
      </c>
      <c r="H65" s="195">
        <f>'[2]28'!I67</f>
        <v>0</v>
      </c>
      <c r="I65" s="195">
        <f>'[2]28'!J67</f>
        <v>0</v>
      </c>
      <c r="J65" s="195">
        <f>'[2]28'!K67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4">
        <f>'[2]28'!B68</f>
        <v>0</v>
      </c>
      <c r="C66" s="195">
        <f>'[2]28'!C68</f>
        <v>60</v>
      </c>
      <c r="D66" s="195">
        <f>'[2]28'!D68</f>
        <v>0</v>
      </c>
      <c r="E66" s="195">
        <f>'[2]28'!E68</f>
        <v>0</v>
      </c>
      <c r="F66" s="15">
        <f t="shared" si="6"/>
        <v>60</v>
      </c>
      <c r="G66" s="194">
        <f>'[2]28'!H68</f>
        <v>0</v>
      </c>
      <c r="H66" s="195">
        <f>'[2]28'!I68</f>
        <v>0</v>
      </c>
      <c r="I66" s="195">
        <f>'[2]28'!J68</f>
        <v>0</v>
      </c>
      <c r="J66" s="195">
        <f>'[2]28'!K68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4">
        <f>'[2]28'!B69</f>
        <v>0</v>
      </c>
      <c r="C67" s="195">
        <f>'[2]28'!C69</f>
        <v>60</v>
      </c>
      <c r="D67" s="195">
        <f>'[2]28'!D69</f>
        <v>0</v>
      </c>
      <c r="E67" s="195">
        <f>'[2]28'!E69</f>
        <v>0</v>
      </c>
      <c r="F67" s="15">
        <f t="shared" si="6"/>
        <v>60</v>
      </c>
      <c r="G67" s="194">
        <f>'[2]28'!H69</f>
        <v>0</v>
      </c>
      <c r="H67" s="195">
        <f>'[2]28'!I69</f>
        <v>0</v>
      </c>
      <c r="I67" s="195">
        <f>'[2]28'!J69</f>
        <v>0</v>
      </c>
      <c r="J67" s="195">
        <f>'[2]28'!K69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4">
        <f>'[2]28'!B70</f>
        <v>0</v>
      </c>
      <c r="C68" s="195">
        <f>'[2]28'!C70</f>
        <v>60</v>
      </c>
      <c r="D68" s="195">
        <f>'[2]28'!D70</f>
        <v>0</v>
      </c>
      <c r="E68" s="195">
        <f>'[2]28'!E70</f>
        <v>0</v>
      </c>
      <c r="F68" s="15">
        <f t="shared" si="6"/>
        <v>60</v>
      </c>
      <c r="G68" s="194">
        <f>'[2]28'!H70</f>
        <v>0</v>
      </c>
      <c r="H68" s="195">
        <f>'[2]28'!I70</f>
        <v>0</v>
      </c>
      <c r="I68" s="195">
        <f>'[2]28'!J70</f>
        <v>0</v>
      </c>
      <c r="J68" s="195">
        <f>'[2]28'!K70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4">
        <f>'[2]28'!B71</f>
        <v>0</v>
      </c>
      <c r="C69" s="195">
        <f>'[2]28'!C71</f>
        <v>60</v>
      </c>
      <c r="D69" s="195">
        <f>'[2]28'!D71</f>
        <v>0</v>
      </c>
      <c r="E69" s="195">
        <f>'[2]28'!E71</f>
        <v>0</v>
      </c>
      <c r="F69" s="15">
        <f t="shared" ref="F69:F98" si="16">SUM(B69:E69)</f>
        <v>60</v>
      </c>
      <c r="G69" s="194">
        <f>'[2]28'!H71</f>
        <v>0</v>
      </c>
      <c r="H69" s="195">
        <f>'[2]28'!I71</f>
        <v>0</v>
      </c>
      <c r="I69" s="195">
        <f>'[2]28'!J71</f>
        <v>0</v>
      </c>
      <c r="J69" s="195">
        <f>'[2]28'!K71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4">
        <f>'[2]28'!B72</f>
        <v>0</v>
      </c>
      <c r="C70" s="195">
        <f>'[2]28'!C72</f>
        <v>60</v>
      </c>
      <c r="D70" s="195">
        <f>'[2]28'!D72</f>
        <v>0</v>
      </c>
      <c r="E70" s="195">
        <f>'[2]28'!E72</f>
        <v>0</v>
      </c>
      <c r="F70" s="15">
        <f t="shared" si="16"/>
        <v>60</v>
      </c>
      <c r="G70" s="194">
        <f>'[2]28'!H72</f>
        <v>0</v>
      </c>
      <c r="H70" s="195">
        <f>'[2]28'!I72</f>
        <v>0</v>
      </c>
      <c r="I70" s="195">
        <f>'[2]28'!J72</f>
        <v>0</v>
      </c>
      <c r="J70" s="195">
        <f>'[2]28'!K72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4">
        <f>'[2]28'!B73</f>
        <v>0</v>
      </c>
      <c r="C71" s="195">
        <f>'[2]28'!C73</f>
        <v>60</v>
      </c>
      <c r="D71" s="195">
        <f>'[2]28'!D73</f>
        <v>0</v>
      </c>
      <c r="E71" s="195">
        <f>'[2]28'!E73</f>
        <v>0</v>
      </c>
      <c r="F71" s="15">
        <f t="shared" si="16"/>
        <v>60</v>
      </c>
      <c r="G71" s="194">
        <f>'[2]28'!H73</f>
        <v>0</v>
      </c>
      <c r="H71" s="195">
        <f>'[2]28'!I73</f>
        <v>0</v>
      </c>
      <c r="I71" s="195">
        <f>'[2]28'!J73</f>
        <v>0</v>
      </c>
      <c r="J71" s="195">
        <f>'[2]28'!K73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4">
        <f>'[2]28'!B74</f>
        <v>0</v>
      </c>
      <c r="C72" s="195">
        <f>'[2]28'!C74</f>
        <v>60</v>
      </c>
      <c r="D72" s="195">
        <f>'[2]28'!D74</f>
        <v>0</v>
      </c>
      <c r="E72" s="195">
        <f>'[2]28'!E74</f>
        <v>0</v>
      </c>
      <c r="F72" s="15">
        <f t="shared" si="16"/>
        <v>60</v>
      </c>
      <c r="G72" s="194">
        <f>'[2]28'!H74</f>
        <v>0</v>
      </c>
      <c r="H72" s="195">
        <f>'[2]28'!I74</f>
        <v>0</v>
      </c>
      <c r="I72" s="195">
        <f>'[2]28'!J74</f>
        <v>0</v>
      </c>
      <c r="J72" s="195">
        <f>'[2]28'!K74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4">
        <f>'[2]28'!B75</f>
        <v>0</v>
      </c>
      <c r="C73" s="195">
        <f>'[2]28'!C75</f>
        <v>60</v>
      </c>
      <c r="D73" s="195">
        <f>'[2]28'!D75</f>
        <v>0</v>
      </c>
      <c r="E73" s="195">
        <f>'[2]28'!E75</f>
        <v>0</v>
      </c>
      <c r="F73" s="15">
        <f t="shared" si="16"/>
        <v>60</v>
      </c>
      <c r="G73" s="194">
        <f>'[2]28'!H75</f>
        <v>0</v>
      </c>
      <c r="H73" s="195">
        <f>'[2]28'!I75</f>
        <v>0</v>
      </c>
      <c r="I73" s="195">
        <f>'[2]28'!J75</f>
        <v>0</v>
      </c>
      <c r="J73" s="195">
        <f>'[2]28'!K75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4">
        <f>'[2]28'!B76</f>
        <v>0</v>
      </c>
      <c r="C74" s="195">
        <f>'[2]28'!C76</f>
        <v>60</v>
      </c>
      <c r="D74" s="195">
        <f>'[2]28'!D76</f>
        <v>0</v>
      </c>
      <c r="E74" s="195">
        <f>'[2]28'!E76</f>
        <v>0</v>
      </c>
      <c r="F74" s="15">
        <f t="shared" si="16"/>
        <v>60</v>
      </c>
      <c r="G74" s="194">
        <f>'[2]28'!H76</f>
        <v>0</v>
      </c>
      <c r="H74" s="195">
        <f>'[2]28'!I76</f>
        <v>0</v>
      </c>
      <c r="I74" s="195">
        <f>'[2]28'!J76</f>
        <v>0</v>
      </c>
      <c r="J74" s="195">
        <f>'[2]28'!K76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4">
        <f>'[2]28'!B77</f>
        <v>0</v>
      </c>
      <c r="C75" s="195">
        <f>'[2]28'!C77</f>
        <v>60</v>
      </c>
      <c r="D75" s="195">
        <f>'[2]28'!D77</f>
        <v>0</v>
      </c>
      <c r="E75" s="195">
        <f>'[2]28'!E77</f>
        <v>0</v>
      </c>
      <c r="F75" s="15">
        <f t="shared" si="16"/>
        <v>60</v>
      </c>
      <c r="G75" s="194">
        <f>'[2]28'!H77</f>
        <v>0</v>
      </c>
      <c r="H75" s="195">
        <f>'[2]28'!I77</f>
        <v>0</v>
      </c>
      <c r="I75" s="195">
        <f>'[2]28'!J77</f>
        <v>0</v>
      </c>
      <c r="J75" s="195">
        <f>'[2]28'!K77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4">
        <f>'[2]28'!B78</f>
        <v>0</v>
      </c>
      <c r="C76" s="195">
        <f>'[2]28'!C78</f>
        <v>60</v>
      </c>
      <c r="D76" s="195">
        <f>'[2]28'!D78</f>
        <v>0</v>
      </c>
      <c r="E76" s="195">
        <f>'[2]28'!E78</f>
        <v>0</v>
      </c>
      <c r="F76" s="15">
        <f t="shared" si="16"/>
        <v>60</v>
      </c>
      <c r="G76" s="194">
        <f>'[2]28'!H78</f>
        <v>0</v>
      </c>
      <c r="H76" s="195">
        <f>'[2]28'!I78</f>
        <v>0</v>
      </c>
      <c r="I76" s="195">
        <f>'[2]28'!J78</f>
        <v>0</v>
      </c>
      <c r="J76" s="195">
        <f>'[2]28'!K78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4">
        <f>'[2]28'!B79</f>
        <v>0</v>
      </c>
      <c r="C77" s="195">
        <f>'[2]28'!C79</f>
        <v>60</v>
      </c>
      <c r="D77" s="195">
        <f>'[2]28'!D79</f>
        <v>0</v>
      </c>
      <c r="E77" s="195">
        <f>'[2]28'!E79</f>
        <v>0</v>
      </c>
      <c r="F77" s="15">
        <f t="shared" si="16"/>
        <v>60</v>
      </c>
      <c r="G77" s="194">
        <f>'[2]28'!H79</f>
        <v>0</v>
      </c>
      <c r="H77" s="195">
        <f>'[2]28'!I79</f>
        <v>0</v>
      </c>
      <c r="I77" s="195">
        <f>'[2]28'!J79</f>
        <v>0</v>
      </c>
      <c r="J77" s="195">
        <f>'[2]28'!K79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4">
        <f>'[2]28'!B80</f>
        <v>0</v>
      </c>
      <c r="C78" s="195">
        <f>'[2]28'!C80</f>
        <v>60</v>
      </c>
      <c r="D78" s="195">
        <f>'[2]28'!D80</f>
        <v>0</v>
      </c>
      <c r="E78" s="195">
        <f>'[2]28'!E80</f>
        <v>0</v>
      </c>
      <c r="F78" s="15">
        <f t="shared" si="16"/>
        <v>60</v>
      </c>
      <c r="G78" s="194">
        <f>'[2]28'!H80</f>
        <v>0</v>
      </c>
      <c r="H78" s="195">
        <f>'[2]28'!I80</f>
        <v>0</v>
      </c>
      <c r="I78" s="195">
        <f>'[2]28'!J80</f>
        <v>0</v>
      </c>
      <c r="J78" s="195">
        <f>'[2]28'!K80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4">
        <f>'[2]28'!B81</f>
        <v>0</v>
      </c>
      <c r="C79" s="195">
        <f>'[2]28'!C81</f>
        <v>60</v>
      </c>
      <c r="D79" s="195">
        <f>'[2]28'!D81</f>
        <v>0</v>
      </c>
      <c r="E79" s="195">
        <f>'[2]28'!E81</f>
        <v>0</v>
      </c>
      <c r="F79" s="15">
        <f t="shared" si="16"/>
        <v>60</v>
      </c>
      <c r="G79" s="194">
        <f>'[2]28'!H81</f>
        <v>0</v>
      </c>
      <c r="H79" s="195">
        <f>'[2]28'!I81</f>
        <v>0</v>
      </c>
      <c r="I79" s="195">
        <f>'[2]28'!J81</f>
        <v>0</v>
      </c>
      <c r="J79" s="195">
        <f>'[2]28'!K81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4">
        <f>'[2]28'!B82</f>
        <v>0</v>
      </c>
      <c r="C80" s="195">
        <f>'[2]28'!C82</f>
        <v>60</v>
      </c>
      <c r="D80" s="195">
        <f>'[2]28'!D82</f>
        <v>0</v>
      </c>
      <c r="E80" s="195">
        <f>'[2]28'!E82</f>
        <v>0</v>
      </c>
      <c r="F80" s="15">
        <f t="shared" si="16"/>
        <v>60</v>
      </c>
      <c r="G80" s="194">
        <f>'[2]28'!H82</f>
        <v>0</v>
      </c>
      <c r="H80" s="195">
        <f>'[2]28'!I82</f>
        <v>0</v>
      </c>
      <c r="I80" s="195">
        <f>'[2]28'!J82</f>
        <v>0</v>
      </c>
      <c r="J80" s="195">
        <f>'[2]28'!K82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4">
        <f>'[2]28'!B83</f>
        <v>0</v>
      </c>
      <c r="C81" s="195">
        <f>'[2]28'!C83</f>
        <v>60</v>
      </c>
      <c r="D81" s="195">
        <f>'[2]28'!D83</f>
        <v>0</v>
      </c>
      <c r="E81" s="195">
        <f>'[2]28'!E83</f>
        <v>0</v>
      </c>
      <c r="F81" s="15">
        <f t="shared" si="16"/>
        <v>60</v>
      </c>
      <c r="G81" s="194">
        <f>'[2]28'!H83</f>
        <v>0</v>
      </c>
      <c r="H81" s="195">
        <f>'[2]28'!I83</f>
        <v>0</v>
      </c>
      <c r="I81" s="195">
        <f>'[2]28'!J83</f>
        <v>0</v>
      </c>
      <c r="J81" s="195">
        <f>'[2]28'!K83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4">
        <f>'[2]28'!B84</f>
        <v>0</v>
      </c>
      <c r="C82" s="195">
        <f>'[2]28'!C84</f>
        <v>60</v>
      </c>
      <c r="D82" s="195">
        <f>'[2]28'!D84</f>
        <v>0</v>
      </c>
      <c r="E82" s="195">
        <f>'[2]28'!E84</f>
        <v>0</v>
      </c>
      <c r="F82" s="15">
        <f t="shared" si="16"/>
        <v>60</v>
      </c>
      <c r="G82" s="194">
        <f>'[2]28'!H84</f>
        <v>0</v>
      </c>
      <c r="H82" s="195">
        <f>'[2]28'!I84</f>
        <v>0</v>
      </c>
      <c r="I82" s="195">
        <f>'[2]28'!J84</f>
        <v>0</v>
      </c>
      <c r="J82" s="195">
        <f>'[2]28'!K84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4">
        <f>'[2]28'!B85</f>
        <v>0</v>
      </c>
      <c r="C83" s="195">
        <f>'[2]28'!C85</f>
        <v>60</v>
      </c>
      <c r="D83" s="195">
        <f>'[2]28'!D85</f>
        <v>0</v>
      </c>
      <c r="E83" s="195">
        <f>'[2]28'!E85</f>
        <v>0</v>
      </c>
      <c r="F83" s="15">
        <f t="shared" si="16"/>
        <v>60</v>
      </c>
      <c r="G83" s="194">
        <f>'[2]28'!H85</f>
        <v>0</v>
      </c>
      <c r="H83" s="195">
        <f>'[2]28'!I85</f>
        <v>0</v>
      </c>
      <c r="I83" s="195">
        <f>'[2]28'!J85</f>
        <v>0</v>
      </c>
      <c r="J83" s="195">
        <f>'[2]28'!K85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4">
        <f>'[2]28'!B86</f>
        <v>0</v>
      </c>
      <c r="C84" s="195">
        <f>'[2]28'!C86</f>
        <v>60</v>
      </c>
      <c r="D84" s="195">
        <f>'[2]28'!D86</f>
        <v>0</v>
      </c>
      <c r="E84" s="195">
        <f>'[2]28'!E86</f>
        <v>0</v>
      </c>
      <c r="F84" s="15">
        <f t="shared" si="16"/>
        <v>60</v>
      </c>
      <c r="G84" s="194">
        <f>'[2]28'!H86</f>
        <v>0</v>
      </c>
      <c r="H84" s="195">
        <f>'[2]28'!I86</f>
        <v>0</v>
      </c>
      <c r="I84" s="195">
        <f>'[2]28'!J86</f>
        <v>0</v>
      </c>
      <c r="J84" s="195">
        <f>'[2]28'!K86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4">
        <f>'[2]28'!B87</f>
        <v>0</v>
      </c>
      <c r="C85" s="195">
        <f>'[2]28'!C87</f>
        <v>60</v>
      </c>
      <c r="D85" s="195">
        <f>'[2]28'!D87</f>
        <v>0</v>
      </c>
      <c r="E85" s="195">
        <f>'[2]28'!E87</f>
        <v>0</v>
      </c>
      <c r="F85" s="15">
        <f t="shared" si="16"/>
        <v>60</v>
      </c>
      <c r="G85" s="194">
        <f>'[2]28'!H87</f>
        <v>0</v>
      </c>
      <c r="H85" s="195">
        <f>'[2]28'!I87</f>
        <v>0</v>
      </c>
      <c r="I85" s="195">
        <f>'[2]28'!J87</f>
        <v>0</v>
      </c>
      <c r="J85" s="195">
        <f>'[2]28'!K87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4">
        <f>'[2]28'!B88</f>
        <v>0</v>
      </c>
      <c r="C86" s="195">
        <f>'[2]28'!C88</f>
        <v>60</v>
      </c>
      <c r="D86" s="195">
        <f>'[2]28'!D88</f>
        <v>0</v>
      </c>
      <c r="E86" s="195">
        <f>'[2]28'!E88</f>
        <v>0</v>
      </c>
      <c r="F86" s="15">
        <f t="shared" si="16"/>
        <v>60</v>
      </c>
      <c r="G86" s="194">
        <f>'[2]28'!H88</f>
        <v>0</v>
      </c>
      <c r="H86" s="195">
        <f>'[2]28'!I88</f>
        <v>0</v>
      </c>
      <c r="I86" s="195">
        <f>'[2]28'!J88</f>
        <v>0</v>
      </c>
      <c r="J86" s="195">
        <f>'[2]28'!K88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4">
        <f>'[2]28'!B89</f>
        <v>0</v>
      </c>
      <c r="C87" s="195">
        <f>'[2]28'!C89</f>
        <v>60</v>
      </c>
      <c r="D87" s="195">
        <f>'[2]28'!D89</f>
        <v>0</v>
      </c>
      <c r="E87" s="195">
        <f>'[2]28'!E89</f>
        <v>0</v>
      </c>
      <c r="F87" s="15">
        <f t="shared" si="16"/>
        <v>60</v>
      </c>
      <c r="G87" s="194">
        <f>'[2]28'!H89</f>
        <v>0</v>
      </c>
      <c r="H87" s="195">
        <f>'[2]28'!I89</f>
        <v>0</v>
      </c>
      <c r="I87" s="195">
        <f>'[2]28'!J89</f>
        <v>0</v>
      </c>
      <c r="J87" s="195">
        <f>'[2]28'!K89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4">
        <f>'[2]28'!B90</f>
        <v>0</v>
      </c>
      <c r="C88" s="195">
        <f>'[2]28'!C90</f>
        <v>60</v>
      </c>
      <c r="D88" s="195">
        <f>'[2]28'!D90</f>
        <v>0</v>
      </c>
      <c r="E88" s="195">
        <f>'[2]28'!E90</f>
        <v>0</v>
      </c>
      <c r="F88" s="15">
        <f t="shared" si="16"/>
        <v>60</v>
      </c>
      <c r="G88" s="194">
        <f>'[2]28'!H90</f>
        <v>0</v>
      </c>
      <c r="H88" s="195">
        <f>'[2]28'!I90</f>
        <v>0</v>
      </c>
      <c r="I88" s="195">
        <f>'[2]28'!J90</f>
        <v>0</v>
      </c>
      <c r="J88" s="195">
        <f>'[2]28'!K90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4">
        <f>'[2]28'!B91</f>
        <v>0</v>
      </c>
      <c r="C89" s="195">
        <f>'[2]28'!C91</f>
        <v>60</v>
      </c>
      <c r="D89" s="195">
        <f>'[2]28'!D91</f>
        <v>0</v>
      </c>
      <c r="E89" s="195">
        <f>'[2]28'!E91</f>
        <v>0</v>
      </c>
      <c r="F89" s="15">
        <f t="shared" si="16"/>
        <v>60</v>
      </c>
      <c r="G89" s="194">
        <f>'[2]28'!H91</f>
        <v>0</v>
      </c>
      <c r="H89" s="195">
        <f>'[2]28'!I91</f>
        <v>0</v>
      </c>
      <c r="I89" s="195">
        <f>'[2]28'!J91</f>
        <v>0</v>
      </c>
      <c r="J89" s="195">
        <f>'[2]28'!K91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4">
        <f>'[2]28'!B92</f>
        <v>0</v>
      </c>
      <c r="C90" s="195">
        <f>'[2]28'!C92</f>
        <v>60</v>
      </c>
      <c r="D90" s="195">
        <f>'[2]28'!D92</f>
        <v>0</v>
      </c>
      <c r="E90" s="195">
        <f>'[2]28'!E92</f>
        <v>0</v>
      </c>
      <c r="F90" s="15">
        <f t="shared" si="16"/>
        <v>60</v>
      </c>
      <c r="G90" s="194">
        <f>'[2]28'!H92</f>
        <v>0</v>
      </c>
      <c r="H90" s="195">
        <f>'[2]28'!I92</f>
        <v>0</v>
      </c>
      <c r="I90" s="195">
        <f>'[2]28'!J92</f>
        <v>0</v>
      </c>
      <c r="J90" s="195">
        <f>'[2]28'!K92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4">
        <f>'[2]28'!B93</f>
        <v>0</v>
      </c>
      <c r="C91" s="195">
        <f>'[2]28'!C93</f>
        <v>60</v>
      </c>
      <c r="D91" s="195">
        <f>'[2]28'!D93</f>
        <v>0</v>
      </c>
      <c r="E91" s="195">
        <f>'[2]28'!E93</f>
        <v>0</v>
      </c>
      <c r="F91" s="15">
        <f t="shared" si="16"/>
        <v>60</v>
      </c>
      <c r="G91" s="194">
        <f>'[2]28'!H93</f>
        <v>0</v>
      </c>
      <c r="H91" s="195">
        <f>'[2]28'!I93</f>
        <v>0</v>
      </c>
      <c r="I91" s="195">
        <f>'[2]28'!J93</f>
        <v>0</v>
      </c>
      <c r="J91" s="195">
        <f>'[2]28'!K93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4">
        <f>'[2]28'!B94</f>
        <v>0</v>
      </c>
      <c r="C92" s="195">
        <f>'[2]28'!C94</f>
        <v>60</v>
      </c>
      <c r="D92" s="195">
        <f>'[2]28'!D94</f>
        <v>0</v>
      </c>
      <c r="E92" s="195">
        <f>'[2]28'!E94</f>
        <v>0</v>
      </c>
      <c r="F92" s="15">
        <f t="shared" si="16"/>
        <v>60</v>
      </c>
      <c r="G92" s="194">
        <f>'[2]28'!H94</f>
        <v>0</v>
      </c>
      <c r="H92" s="195">
        <f>'[2]28'!I94</f>
        <v>0</v>
      </c>
      <c r="I92" s="195">
        <f>'[2]28'!J94</f>
        <v>0</v>
      </c>
      <c r="J92" s="195">
        <f>'[2]28'!K94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4">
        <f>'[2]28'!B95</f>
        <v>0</v>
      </c>
      <c r="C93" s="195">
        <f>'[2]28'!C95</f>
        <v>60</v>
      </c>
      <c r="D93" s="195">
        <f>'[2]28'!D95</f>
        <v>0</v>
      </c>
      <c r="E93" s="195">
        <f>'[2]28'!E95</f>
        <v>0</v>
      </c>
      <c r="F93" s="15">
        <f t="shared" si="16"/>
        <v>60</v>
      </c>
      <c r="G93" s="194">
        <f>'[2]28'!H95</f>
        <v>0</v>
      </c>
      <c r="H93" s="195">
        <f>'[2]28'!I95</f>
        <v>0</v>
      </c>
      <c r="I93" s="195">
        <f>'[2]28'!J95</f>
        <v>0</v>
      </c>
      <c r="J93" s="195">
        <f>'[2]28'!K95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4">
        <f>'[2]28'!B96</f>
        <v>0</v>
      </c>
      <c r="C94" s="195">
        <f>'[2]28'!C96</f>
        <v>60</v>
      </c>
      <c r="D94" s="195">
        <f>'[2]28'!D96</f>
        <v>0</v>
      </c>
      <c r="E94" s="195">
        <f>'[2]28'!E96</f>
        <v>0</v>
      </c>
      <c r="F94" s="15">
        <f t="shared" si="16"/>
        <v>60</v>
      </c>
      <c r="G94" s="194">
        <f>'[2]28'!H96</f>
        <v>0</v>
      </c>
      <c r="H94" s="195">
        <f>'[2]28'!I96</f>
        <v>0</v>
      </c>
      <c r="I94" s="195">
        <f>'[2]28'!J96</f>
        <v>0</v>
      </c>
      <c r="J94" s="195">
        <f>'[2]28'!K96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4">
        <f>'[2]28'!B97</f>
        <v>0</v>
      </c>
      <c r="C95" s="195">
        <f>'[2]28'!C97</f>
        <v>60</v>
      </c>
      <c r="D95" s="195">
        <f>'[2]28'!D97</f>
        <v>0</v>
      </c>
      <c r="E95" s="195">
        <f>'[2]28'!E97</f>
        <v>0</v>
      </c>
      <c r="F95" s="15">
        <f t="shared" si="16"/>
        <v>60</v>
      </c>
      <c r="G95" s="194">
        <f>'[2]28'!H97</f>
        <v>0</v>
      </c>
      <c r="H95" s="195">
        <f>'[2]28'!I97</f>
        <v>0</v>
      </c>
      <c r="I95" s="195">
        <f>'[2]28'!J97</f>
        <v>0</v>
      </c>
      <c r="J95" s="195">
        <f>'[2]28'!K97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4">
        <f>'[2]28'!B98</f>
        <v>0</v>
      </c>
      <c r="C96" s="195">
        <f>'[2]28'!C98</f>
        <v>60</v>
      </c>
      <c r="D96" s="195">
        <f>'[2]28'!D98</f>
        <v>0</v>
      </c>
      <c r="E96" s="195">
        <f>'[2]28'!E98</f>
        <v>0</v>
      </c>
      <c r="F96" s="15">
        <f t="shared" si="16"/>
        <v>60</v>
      </c>
      <c r="G96" s="194">
        <f>'[2]28'!H98</f>
        <v>0</v>
      </c>
      <c r="H96" s="195">
        <f>'[2]28'!I98</f>
        <v>0</v>
      </c>
      <c r="I96" s="195">
        <f>'[2]28'!J98</f>
        <v>0</v>
      </c>
      <c r="J96" s="195">
        <f>'[2]28'!K98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4">
        <f>'[2]28'!B99</f>
        <v>0</v>
      </c>
      <c r="C97" s="195">
        <f>'[2]28'!C99</f>
        <v>60</v>
      </c>
      <c r="D97" s="195">
        <f>'[2]28'!D99</f>
        <v>0</v>
      </c>
      <c r="E97" s="195">
        <f>'[2]28'!E99</f>
        <v>0</v>
      </c>
      <c r="F97" s="15">
        <f t="shared" si="16"/>
        <v>60</v>
      </c>
      <c r="G97" s="194">
        <f>'[2]28'!H99</f>
        <v>0</v>
      </c>
      <c r="H97" s="195">
        <f>'[2]28'!I99</f>
        <v>0</v>
      </c>
      <c r="I97" s="195">
        <f>'[2]28'!J99</f>
        <v>0</v>
      </c>
      <c r="J97" s="195">
        <f>'[2]28'!K99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4">
        <f>'[2]28'!B100</f>
        <v>0</v>
      </c>
      <c r="C98" s="195">
        <f>'[2]28'!C100</f>
        <v>60</v>
      </c>
      <c r="D98" s="195">
        <f>'[2]28'!D100</f>
        <v>0</v>
      </c>
      <c r="E98" s="195">
        <f>'[2]28'!E100</f>
        <v>0</v>
      </c>
      <c r="F98" s="15">
        <f t="shared" si="16"/>
        <v>60</v>
      </c>
      <c r="G98" s="194">
        <f>'[2]28'!H100</f>
        <v>0</v>
      </c>
      <c r="H98" s="195">
        <f>'[2]28'!I100</f>
        <v>0</v>
      </c>
      <c r="I98" s="195">
        <f>'[2]28'!J100</f>
        <v>0</v>
      </c>
      <c r="J98" s="195">
        <f>'[2]28'!K100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45319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620</v>
      </c>
      <c r="G3" s="16">
        <f>'[3]28'!G5</f>
        <v>0</v>
      </c>
      <c r="H3" s="17">
        <f>SUM(B3:G3)</f>
        <v>940</v>
      </c>
      <c r="I3" s="15">
        <f>'[3]28'!J5</f>
        <v>320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152</v>
      </c>
      <c r="N3" s="16">
        <f>'[3]28'!O5</f>
        <v>0</v>
      </c>
      <c r="O3" s="17">
        <f>SUM(I3:N3)</f>
        <v>472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152</v>
      </c>
      <c r="V3" s="16">
        <f t="shared" si="0"/>
        <v>0</v>
      </c>
      <c r="W3" s="17">
        <f>SUM(Q3:V3)</f>
        <v>472</v>
      </c>
      <c r="X3" s="8">
        <f>AW3</f>
        <v>22.97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22.97</v>
      </c>
      <c r="AE3" s="8">
        <f>BD3</f>
        <v>22.97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22.97</v>
      </c>
      <c r="AL3" s="8">
        <f t="shared" ref="AL3:AQ18" si="3">Q3-X3-AE3</f>
        <v>274.05999999999995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152</v>
      </c>
      <c r="AQ3" s="8">
        <f t="shared" si="3"/>
        <v>0</v>
      </c>
      <c r="AR3" s="8">
        <f>SUM(AL3:AQ3)</f>
        <v>426.05999999999995</v>
      </c>
      <c r="AT3" s="8">
        <v>22.08</v>
      </c>
      <c r="AU3" s="8">
        <v>22.08</v>
      </c>
      <c r="AW3" s="198">
        <v>22.97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22.97</v>
      </c>
      <c r="BD3" s="198">
        <v>22.97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22.97</v>
      </c>
      <c r="BL3" s="8">
        <f>AT3</f>
        <v>22.08</v>
      </c>
      <c r="BM3" s="8">
        <f>AU3</f>
        <v>22.08</v>
      </c>
      <c r="BN3" s="8">
        <f>BC3</f>
        <v>22.97</v>
      </c>
      <c r="BO3" s="8">
        <f>BJ3</f>
        <v>22.97</v>
      </c>
      <c r="BP3" s="139">
        <f>BL3-BN3</f>
        <v>-0.89000000000000057</v>
      </c>
      <c r="BQ3" s="139">
        <f>BM3-BO3</f>
        <v>-0.89000000000000057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620</v>
      </c>
      <c r="G4" s="16">
        <f>'[3]28'!G6</f>
        <v>0</v>
      </c>
      <c r="H4" s="17">
        <f>SUM(B4:G4)</f>
        <v>940</v>
      </c>
      <c r="I4" s="15">
        <f>'[3]28'!J6</f>
        <v>320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152</v>
      </c>
      <c r="N4" s="16">
        <f>'[3]28'!O6</f>
        <v>0</v>
      </c>
      <c r="O4" s="17">
        <f>SUM(I4:N4)</f>
        <v>472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152</v>
      </c>
      <c r="V4" s="16">
        <f>IF($P4=1,N4,IF(AND($P4=0.985,N4&gt;0.985*G4),G4*0.985,IF(AND($P4=0.965,N4&gt;0.965*G4),0.965*G4,N4)))</f>
        <v>0</v>
      </c>
      <c r="W4" s="17">
        <f>SUM(Q4:V4)</f>
        <v>472</v>
      </c>
      <c r="X4" s="8">
        <f t="shared" ref="X4:X67" si="4">AW4</f>
        <v>22.97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22.97</v>
      </c>
      <c r="AE4" s="8">
        <f t="shared" ref="AE4:AE67" si="11">BD4</f>
        <v>22.97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22.97</v>
      </c>
      <c r="AL4" s="8">
        <f t="shared" si="3"/>
        <v>274.05999999999995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152</v>
      </c>
      <c r="AQ4" s="8">
        <f t="shared" si="3"/>
        <v>0</v>
      </c>
      <c r="AR4" s="8">
        <f t="shared" ref="AR4:AR67" si="18">SUM(AL4:AQ4)</f>
        <v>426.05999999999995</v>
      </c>
      <c r="AT4" s="8">
        <v>22.08</v>
      </c>
      <c r="AU4" s="8">
        <v>22.08</v>
      </c>
      <c r="AW4" s="198">
        <v>22.97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22.97</v>
      </c>
      <c r="BD4" s="198">
        <v>22.97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22.97</v>
      </c>
      <c r="BL4" s="8">
        <f t="shared" ref="BL4:BL67" si="21">AT4</f>
        <v>22.08</v>
      </c>
      <c r="BM4" s="8">
        <f t="shared" ref="BM4:BM67" si="22">AU4</f>
        <v>22.08</v>
      </c>
      <c r="BN4" s="8">
        <f t="shared" ref="BN4:BN67" si="23">BC4</f>
        <v>22.97</v>
      </c>
      <c r="BO4" s="8">
        <f t="shared" ref="BO4:BO67" si="24">BJ4</f>
        <v>22.97</v>
      </c>
      <c r="BP4" s="139">
        <f t="shared" ref="BP4:BP67" si="25">BL4-BN4</f>
        <v>-0.89000000000000057</v>
      </c>
      <c r="BQ4" s="139">
        <f t="shared" ref="BQ4:BQ67" si="26">BM4-BO4</f>
        <v>-0.89000000000000057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620</v>
      </c>
      <c r="G5" s="16">
        <f>'[3]28'!G7</f>
        <v>0</v>
      </c>
      <c r="H5" s="17">
        <f t="shared" ref="H5:H68" si="27">SUM(B5:G5)</f>
        <v>940</v>
      </c>
      <c r="I5" s="15">
        <f>'[3]28'!J7</f>
        <v>320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152</v>
      </c>
      <c r="N5" s="16">
        <f>'[3]28'!O7</f>
        <v>0</v>
      </c>
      <c r="O5" s="17">
        <f t="shared" ref="O5:O68" si="28">SUM(I5:N5)</f>
        <v>472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152</v>
      </c>
      <c r="V5" s="16">
        <f t="shared" si="0"/>
        <v>0</v>
      </c>
      <c r="W5" s="17">
        <f t="shared" ref="W5:W68" si="30">SUM(Q5:V5)</f>
        <v>472</v>
      </c>
      <c r="X5" s="8">
        <f t="shared" si="4"/>
        <v>22.97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22.97</v>
      </c>
      <c r="AE5" s="8">
        <f t="shared" si="11"/>
        <v>22.97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22.97</v>
      </c>
      <c r="AL5" s="8">
        <f t="shared" si="3"/>
        <v>274.05999999999995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152</v>
      </c>
      <c r="AQ5" s="8">
        <f t="shared" si="3"/>
        <v>0</v>
      </c>
      <c r="AR5" s="8">
        <f t="shared" si="18"/>
        <v>426.05999999999995</v>
      </c>
      <c r="AT5" s="8">
        <v>22.08</v>
      </c>
      <c r="AU5" s="8">
        <v>22.08</v>
      </c>
      <c r="AW5" s="198">
        <v>22.97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22.97</v>
      </c>
      <c r="BD5" s="198">
        <v>22.97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22.97</v>
      </c>
      <c r="BL5" s="8">
        <f t="shared" si="21"/>
        <v>22.08</v>
      </c>
      <c r="BM5" s="8">
        <f t="shared" si="22"/>
        <v>22.08</v>
      </c>
      <c r="BN5" s="8">
        <f t="shared" si="23"/>
        <v>22.97</v>
      </c>
      <c r="BO5" s="8">
        <f t="shared" si="24"/>
        <v>22.97</v>
      </c>
      <c r="BP5" s="139">
        <f t="shared" si="25"/>
        <v>-0.89000000000000057</v>
      </c>
      <c r="BQ5" s="139">
        <f t="shared" si="26"/>
        <v>-0.89000000000000057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620</v>
      </c>
      <c r="G6" s="16">
        <f>'[3]28'!G8</f>
        <v>0</v>
      </c>
      <c r="H6" s="17">
        <f t="shared" si="27"/>
        <v>940</v>
      </c>
      <c r="I6" s="15">
        <f>'[3]28'!J8</f>
        <v>320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152</v>
      </c>
      <c r="N6" s="16">
        <f>'[3]28'!O8</f>
        <v>0</v>
      </c>
      <c r="O6" s="17">
        <f t="shared" si="28"/>
        <v>472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152</v>
      </c>
      <c r="V6" s="16">
        <f t="shared" si="0"/>
        <v>0</v>
      </c>
      <c r="W6" s="17">
        <f t="shared" si="30"/>
        <v>472</v>
      </c>
      <c r="X6" s="8">
        <f t="shared" si="4"/>
        <v>22.97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22.97</v>
      </c>
      <c r="AE6" s="8">
        <f t="shared" si="11"/>
        <v>22.97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22.97</v>
      </c>
      <c r="AL6" s="8">
        <f t="shared" si="3"/>
        <v>274.05999999999995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152</v>
      </c>
      <c r="AQ6" s="8">
        <f t="shared" si="3"/>
        <v>0</v>
      </c>
      <c r="AR6" s="8">
        <f t="shared" si="18"/>
        <v>426.05999999999995</v>
      </c>
      <c r="AT6" s="8">
        <v>22.08</v>
      </c>
      <c r="AU6" s="8">
        <v>22.08</v>
      </c>
      <c r="AW6" s="198">
        <v>22.97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22.97</v>
      </c>
      <c r="BD6" s="198">
        <v>22.97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22.97</v>
      </c>
      <c r="BL6" s="8">
        <f t="shared" si="21"/>
        <v>22.08</v>
      </c>
      <c r="BM6" s="8">
        <f t="shared" si="22"/>
        <v>22.08</v>
      </c>
      <c r="BN6" s="8">
        <f t="shared" si="23"/>
        <v>22.97</v>
      </c>
      <c r="BO6" s="8">
        <f t="shared" si="24"/>
        <v>22.97</v>
      </c>
      <c r="BP6" s="139">
        <f t="shared" si="25"/>
        <v>-0.89000000000000057</v>
      </c>
      <c r="BQ6" s="139">
        <f t="shared" si="26"/>
        <v>-0.89000000000000057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0</v>
      </c>
      <c r="E7" s="16">
        <f>'[3]28'!E9</f>
        <v>0</v>
      </c>
      <c r="F7" s="16">
        <f>'[3]28'!F9</f>
        <v>620</v>
      </c>
      <c r="G7" s="16">
        <f>'[3]28'!G9</f>
        <v>0</v>
      </c>
      <c r="H7" s="17">
        <f t="shared" si="27"/>
        <v>940</v>
      </c>
      <c r="I7" s="15">
        <f>'[3]28'!J9</f>
        <v>320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152</v>
      </c>
      <c r="N7" s="16">
        <f>'[3]28'!O9</f>
        <v>0</v>
      </c>
      <c r="O7" s="17">
        <f t="shared" si="28"/>
        <v>472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152</v>
      </c>
      <c r="V7" s="16">
        <f t="shared" si="0"/>
        <v>0</v>
      </c>
      <c r="W7" s="17">
        <f t="shared" si="30"/>
        <v>472</v>
      </c>
      <c r="X7" s="8">
        <f t="shared" si="4"/>
        <v>22.97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22.97</v>
      </c>
      <c r="AE7" s="8">
        <f t="shared" si="11"/>
        <v>22.97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22.97</v>
      </c>
      <c r="AL7" s="8">
        <f t="shared" si="3"/>
        <v>274.05999999999995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152</v>
      </c>
      <c r="AQ7" s="8">
        <f t="shared" si="3"/>
        <v>0</v>
      </c>
      <c r="AR7" s="8">
        <f t="shared" si="18"/>
        <v>426.05999999999995</v>
      </c>
      <c r="AT7" s="8">
        <v>22.08</v>
      </c>
      <c r="AU7" s="8">
        <v>22.08</v>
      </c>
      <c r="AW7" s="198">
        <v>22.97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22.97</v>
      </c>
      <c r="BD7" s="198">
        <v>22.97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22.97</v>
      </c>
      <c r="BL7" s="8">
        <f t="shared" si="21"/>
        <v>22.08</v>
      </c>
      <c r="BM7" s="8">
        <f t="shared" si="22"/>
        <v>22.08</v>
      </c>
      <c r="BN7" s="8">
        <f t="shared" si="23"/>
        <v>22.97</v>
      </c>
      <c r="BO7" s="8">
        <f t="shared" si="24"/>
        <v>22.97</v>
      </c>
      <c r="BP7" s="139">
        <f t="shared" si="25"/>
        <v>-0.89000000000000057</v>
      </c>
      <c r="BQ7" s="139">
        <f t="shared" si="26"/>
        <v>-0.89000000000000057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0</v>
      </c>
      <c r="E8" s="16">
        <f>'[3]28'!E10</f>
        <v>0</v>
      </c>
      <c r="F8" s="16">
        <f>'[3]28'!F10</f>
        <v>620</v>
      </c>
      <c r="G8" s="16">
        <f>'[3]28'!G10</f>
        <v>0</v>
      </c>
      <c r="H8" s="17">
        <f t="shared" si="27"/>
        <v>940</v>
      </c>
      <c r="I8" s="15">
        <f>'[3]28'!J10</f>
        <v>320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152</v>
      </c>
      <c r="N8" s="16">
        <f>'[3]28'!O10</f>
        <v>0</v>
      </c>
      <c r="O8" s="17">
        <f t="shared" si="28"/>
        <v>472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152</v>
      </c>
      <c r="V8" s="16">
        <f t="shared" si="0"/>
        <v>0</v>
      </c>
      <c r="W8" s="17">
        <f t="shared" si="30"/>
        <v>472</v>
      </c>
      <c r="X8" s="8">
        <f t="shared" si="4"/>
        <v>22.97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22.97</v>
      </c>
      <c r="AE8" s="8">
        <f t="shared" si="11"/>
        <v>22.97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22.97</v>
      </c>
      <c r="AL8" s="8">
        <f t="shared" si="3"/>
        <v>274.05999999999995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152</v>
      </c>
      <c r="AQ8" s="8">
        <f t="shared" si="3"/>
        <v>0</v>
      </c>
      <c r="AR8" s="8">
        <f t="shared" si="18"/>
        <v>426.05999999999995</v>
      </c>
      <c r="AT8" s="8">
        <v>22.08</v>
      </c>
      <c r="AU8" s="8">
        <v>22.08</v>
      </c>
      <c r="AW8" s="198">
        <v>22.97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22.97</v>
      </c>
      <c r="BD8" s="198">
        <v>22.97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22.97</v>
      </c>
      <c r="BL8" s="8">
        <f t="shared" si="21"/>
        <v>22.08</v>
      </c>
      <c r="BM8" s="8">
        <f t="shared" si="22"/>
        <v>22.08</v>
      </c>
      <c r="BN8" s="8">
        <f t="shared" si="23"/>
        <v>22.97</v>
      </c>
      <c r="BO8" s="8">
        <f t="shared" si="24"/>
        <v>22.97</v>
      </c>
      <c r="BP8" s="139">
        <f t="shared" si="25"/>
        <v>-0.89000000000000057</v>
      </c>
      <c r="BQ8" s="139">
        <f t="shared" si="26"/>
        <v>-0.89000000000000057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620</v>
      </c>
      <c r="G9" s="16">
        <f>'[3]28'!G11</f>
        <v>0</v>
      </c>
      <c r="H9" s="17">
        <f t="shared" si="27"/>
        <v>940</v>
      </c>
      <c r="I9" s="15">
        <f>'[3]28'!J11</f>
        <v>320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152</v>
      </c>
      <c r="N9" s="16">
        <f>'[3]28'!O11</f>
        <v>0</v>
      </c>
      <c r="O9" s="17">
        <f t="shared" si="28"/>
        <v>472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152</v>
      </c>
      <c r="V9" s="16">
        <f t="shared" si="0"/>
        <v>0</v>
      </c>
      <c r="W9" s="17">
        <f t="shared" si="30"/>
        <v>472</v>
      </c>
      <c r="X9" s="8">
        <f t="shared" si="4"/>
        <v>22.97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22.97</v>
      </c>
      <c r="AE9" s="8">
        <f t="shared" si="11"/>
        <v>22.97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22.97</v>
      </c>
      <c r="AL9" s="8">
        <f t="shared" si="3"/>
        <v>274.05999999999995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152</v>
      </c>
      <c r="AQ9" s="8">
        <f t="shared" si="3"/>
        <v>0</v>
      </c>
      <c r="AR9" s="8">
        <f t="shared" si="18"/>
        <v>426.05999999999995</v>
      </c>
      <c r="AT9" s="8">
        <v>22.08</v>
      </c>
      <c r="AU9" s="8">
        <v>22.08</v>
      </c>
      <c r="AW9" s="198">
        <v>22.97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22.97</v>
      </c>
      <c r="BD9" s="198">
        <v>22.97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22.97</v>
      </c>
      <c r="BL9" s="8">
        <f t="shared" si="21"/>
        <v>22.08</v>
      </c>
      <c r="BM9" s="8">
        <f t="shared" si="22"/>
        <v>22.08</v>
      </c>
      <c r="BN9" s="8">
        <f t="shared" si="23"/>
        <v>22.97</v>
      </c>
      <c r="BO9" s="8">
        <f t="shared" si="24"/>
        <v>22.97</v>
      </c>
      <c r="BP9" s="139">
        <f t="shared" si="25"/>
        <v>-0.89000000000000057</v>
      </c>
      <c r="BQ9" s="139">
        <f t="shared" si="26"/>
        <v>-0.89000000000000057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0</v>
      </c>
      <c r="E10" s="16">
        <f>'[3]28'!E12</f>
        <v>0</v>
      </c>
      <c r="F10" s="16">
        <f>'[3]28'!F12</f>
        <v>620</v>
      </c>
      <c r="G10" s="16">
        <f>'[3]28'!G12</f>
        <v>0</v>
      </c>
      <c r="H10" s="17">
        <f t="shared" si="27"/>
        <v>940</v>
      </c>
      <c r="I10" s="15">
        <f>'[3]28'!J12</f>
        <v>320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152</v>
      </c>
      <c r="N10" s="16">
        <f>'[3]28'!O12</f>
        <v>0</v>
      </c>
      <c r="O10" s="17">
        <f t="shared" si="28"/>
        <v>472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152</v>
      </c>
      <c r="V10" s="16">
        <f t="shared" si="0"/>
        <v>0</v>
      </c>
      <c r="W10" s="17">
        <f t="shared" si="30"/>
        <v>472</v>
      </c>
      <c r="X10" s="8">
        <f t="shared" si="4"/>
        <v>22.97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22.97</v>
      </c>
      <c r="AE10" s="8">
        <f t="shared" si="11"/>
        <v>22.97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22.97</v>
      </c>
      <c r="AL10" s="8">
        <f t="shared" si="3"/>
        <v>274.05999999999995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152</v>
      </c>
      <c r="AQ10" s="8">
        <f t="shared" si="3"/>
        <v>0</v>
      </c>
      <c r="AR10" s="8">
        <f t="shared" si="18"/>
        <v>426.05999999999995</v>
      </c>
      <c r="AT10" s="8">
        <v>22.08</v>
      </c>
      <c r="AU10" s="8">
        <v>22.08</v>
      </c>
      <c r="AW10" s="198">
        <v>22.97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22.97</v>
      </c>
      <c r="BD10" s="198">
        <v>22.97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22.97</v>
      </c>
      <c r="BL10" s="8">
        <f t="shared" si="21"/>
        <v>22.08</v>
      </c>
      <c r="BM10" s="8">
        <f t="shared" si="22"/>
        <v>22.08</v>
      </c>
      <c r="BN10" s="8">
        <f t="shared" si="23"/>
        <v>22.97</v>
      </c>
      <c r="BO10" s="8">
        <f t="shared" si="24"/>
        <v>22.97</v>
      </c>
      <c r="BP10" s="139">
        <f t="shared" si="25"/>
        <v>-0.89000000000000057</v>
      </c>
      <c r="BQ10" s="139">
        <f t="shared" si="26"/>
        <v>-0.89000000000000057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0</v>
      </c>
      <c r="E11" s="16">
        <f>'[3]28'!E13</f>
        <v>0</v>
      </c>
      <c r="F11" s="16">
        <f>'[3]28'!F13</f>
        <v>620</v>
      </c>
      <c r="G11" s="16">
        <f>'[3]28'!G13</f>
        <v>0</v>
      </c>
      <c r="H11" s="17">
        <f t="shared" si="27"/>
        <v>940</v>
      </c>
      <c r="I11" s="15">
        <f>'[3]28'!J13</f>
        <v>320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152</v>
      </c>
      <c r="N11" s="16">
        <f>'[3]28'!O13</f>
        <v>0</v>
      </c>
      <c r="O11" s="17">
        <f t="shared" si="28"/>
        <v>472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152</v>
      </c>
      <c r="V11" s="16">
        <f t="shared" si="0"/>
        <v>0</v>
      </c>
      <c r="W11" s="17">
        <f t="shared" si="30"/>
        <v>472</v>
      </c>
      <c r="X11" s="8">
        <f t="shared" si="4"/>
        <v>22.97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22.97</v>
      </c>
      <c r="AE11" s="8">
        <f t="shared" si="11"/>
        <v>22.97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22.97</v>
      </c>
      <c r="AL11" s="8">
        <f t="shared" si="3"/>
        <v>274.05999999999995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152</v>
      </c>
      <c r="AQ11" s="8">
        <f t="shared" si="3"/>
        <v>0</v>
      </c>
      <c r="AR11" s="8">
        <f t="shared" si="18"/>
        <v>426.05999999999995</v>
      </c>
      <c r="AT11" s="8">
        <v>22.08</v>
      </c>
      <c r="AU11" s="8">
        <v>22.08</v>
      </c>
      <c r="AW11" s="198">
        <v>22.97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22.97</v>
      </c>
      <c r="BD11" s="198">
        <v>22.97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22.97</v>
      </c>
      <c r="BL11" s="8">
        <f t="shared" si="21"/>
        <v>22.08</v>
      </c>
      <c r="BM11" s="8">
        <f t="shared" si="22"/>
        <v>22.08</v>
      </c>
      <c r="BN11" s="8">
        <f t="shared" si="23"/>
        <v>22.97</v>
      </c>
      <c r="BO11" s="8">
        <f t="shared" si="24"/>
        <v>22.97</v>
      </c>
      <c r="BP11" s="139">
        <f t="shared" si="25"/>
        <v>-0.89000000000000057</v>
      </c>
      <c r="BQ11" s="139">
        <f t="shared" si="26"/>
        <v>-0.89000000000000057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0</v>
      </c>
      <c r="E12" s="16">
        <f>'[3]28'!E14</f>
        <v>0</v>
      </c>
      <c r="F12" s="16">
        <f>'[3]28'!F14</f>
        <v>620</v>
      </c>
      <c r="G12" s="16">
        <f>'[3]28'!G14</f>
        <v>0</v>
      </c>
      <c r="H12" s="17">
        <f t="shared" si="27"/>
        <v>940</v>
      </c>
      <c r="I12" s="15">
        <f>'[3]28'!J14</f>
        <v>320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152</v>
      </c>
      <c r="N12" s="16">
        <f>'[3]28'!O14</f>
        <v>0</v>
      </c>
      <c r="O12" s="17">
        <f t="shared" si="28"/>
        <v>472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152</v>
      </c>
      <c r="V12" s="16">
        <f t="shared" si="0"/>
        <v>0</v>
      </c>
      <c r="W12" s="17">
        <f t="shared" si="30"/>
        <v>472</v>
      </c>
      <c r="X12" s="8">
        <f t="shared" si="4"/>
        <v>22.97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22.97</v>
      </c>
      <c r="AE12" s="8">
        <f t="shared" si="11"/>
        <v>22.97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22.97</v>
      </c>
      <c r="AL12" s="8">
        <f t="shared" si="3"/>
        <v>274.05999999999995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152</v>
      </c>
      <c r="AQ12" s="8">
        <f t="shared" si="3"/>
        <v>0</v>
      </c>
      <c r="AR12" s="8">
        <f t="shared" si="18"/>
        <v>426.05999999999995</v>
      </c>
      <c r="AT12" s="8">
        <v>22.08</v>
      </c>
      <c r="AU12" s="8">
        <v>22.08</v>
      </c>
      <c r="AW12" s="198">
        <v>22.97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22.97</v>
      </c>
      <c r="BD12" s="198">
        <v>22.97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22.97</v>
      </c>
      <c r="BL12" s="8">
        <f t="shared" si="21"/>
        <v>22.08</v>
      </c>
      <c r="BM12" s="8">
        <f t="shared" si="22"/>
        <v>22.08</v>
      </c>
      <c r="BN12" s="8">
        <f t="shared" si="23"/>
        <v>22.97</v>
      </c>
      <c r="BO12" s="8">
        <f t="shared" si="24"/>
        <v>22.97</v>
      </c>
      <c r="BP12" s="139">
        <f t="shared" si="25"/>
        <v>-0.89000000000000057</v>
      </c>
      <c r="BQ12" s="139">
        <f t="shared" si="26"/>
        <v>-0.89000000000000057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0</v>
      </c>
      <c r="E13" s="16">
        <f>'[3]28'!E15</f>
        <v>0</v>
      </c>
      <c r="F13" s="16">
        <f>'[3]28'!F15</f>
        <v>620</v>
      </c>
      <c r="G13" s="16">
        <f>'[3]28'!G15</f>
        <v>0</v>
      </c>
      <c r="H13" s="17">
        <f t="shared" si="27"/>
        <v>940</v>
      </c>
      <c r="I13" s="15">
        <f>'[3]28'!J15</f>
        <v>320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152</v>
      </c>
      <c r="N13" s="16">
        <f>'[3]28'!O15</f>
        <v>0</v>
      </c>
      <c r="O13" s="17">
        <f t="shared" si="28"/>
        <v>472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152</v>
      </c>
      <c r="V13" s="16">
        <f t="shared" si="0"/>
        <v>0</v>
      </c>
      <c r="W13" s="17">
        <f t="shared" si="30"/>
        <v>472</v>
      </c>
      <c r="X13" s="8">
        <f t="shared" si="4"/>
        <v>22.97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22.97</v>
      </c>
      <c r="AE13" s="8">
        <f t="shared" si="11"/>
        <v>22.97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22.97</v>
      </c>
      <c r="AL13" s="8">
        <f t="shared" si="3"/>
        <v>274.05999999999995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152</v>
      </c>
      <c r="AQ13" s="8">
        <f t="shared" si="3"/>
        <v>0</v>
      </c>
      <c r="AR13" s="8">
        <f t="shared" si="18"/>
        <v>426.05999999999995</v>
      </c>
      <c r="AT13" s="8">
        <v>22.08</v>
      </c>
      <c r="AU13" s="8">
        <v>22.08</v>
      </c>
      <c r="AW13" s="198">
        <v>22.97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22.97</v>
      </c>
      <c r="BD13" s="198">
        <v>22.97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22.97</v>
      </c>
      <c r="BL13" s="8">
        <f t="shared" si="21"/>
        <v>22.08</v>
      </c>
      <c r="BM13" s="8">
        <f t="shared" si="22"/>
        <v>22.08</v>
      </c>
      <c r="BN13" s="8">
        <f t="shared" si="23"/>
        <v>22.97</v>
      </c>
      <c r="BO13" s="8">
        <f t="shared" si="24"/>
        <v>22.97</v>
      </c>
      <c r="BP13" s="139">
        <f t="shared" si="25"/>
        <v>-0.89000000000000057</v>
      </c>
      <c r="BQ13" s="139">
        <f t="shared" si="26"/>
        <v>-0.89000000000000057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0</v>
      </c>
      <c r="E14" s="16">
        <f>'[3]28'!E16</f>
        <v>0</v>
      </c>
      <c r="F14" s="16">
        <f>'[3]28'!F16</f>
        <v>620</v>
      </c>
      <c r="G14" s="16">
        <f>'[3]28'!G16</f>
        <v>0</v>
      </c>
      <c r="H14" s="17">
        <f t="shared" si="27"/>
        <v>940</v>
      </c>
      <c r="I14" s="15">
        <f>'[3]28'!J16</f>
        <v>320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152</v>
      </c>
      <c r="N14" s="16">
        <f>'[3]28'!O16</f>
        <v>0</v>
      </c>
      <c r="O14" s="17">
        <f t="shared" si="28"/>
        <v>472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152</v>
      </c>
      <c r="V14" s="16">
        <f t="shared" si="0"/>
        <v>0</v>
      </c>
      <c r="W14" s="17">
        <f t="shared" si="30"/>
        <v>472</v>
      </c>
      <c r="X14" s="8">
        <f t="shared" si="4"/>
        <v>22.97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22.97</v>
      </c>
      <c r="AE14" s="8">
        <f t="shared" si="11"/>
        <v>22.97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22.97</v>
      </c>
      <c r="AL14" s="8">
        <f t="shared" si="3"/>
        <v>274.05999999999995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152</v>
      </c>
      <c r="AQ14" s="8">
        <f t="shared" si="3"/>
        <v>0</v>
      </c>
      <c r="AR14" s="8">
        <f t="shared" si="18"/>
        <v>426.05999999999995</v>
      </c>
      <c r="AT14" s="8">
        <v>22.08</v>
      </c>
      <c r="AU14" s="8">
        <v>22.08</v>
      </c>
      <c r="AW14" s="198">
        <v>22.97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22.97</v>
      </c>
      <c r="BD14" s="198">
        <v>22.97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22.97</v>
      </c>
      <c r="BL14" s="8">
        <f t="shared" si="21"/>
        <v>22.08</v>
      </c>
      <c r="BM14" s="8">
        <f t="shared" si="22"/>
        <v>22.08</v>
      </c>
      <c r="BN14" s="8">
        <f t="shared" si="23"/>
        <v>22.97</v>
      </c>
      <c r="BO14" s="8">
        <f t="shared" si="24"/>
        <v>22.97</v>
      </c>
      <c r="BP14" s="139">
        <f t="shared" si="25"/>
        <v>-0.89000000000000057</v>
      </c>
      <c r="BQ14" s="139">
        <f t="shared" si="26"/>
        <v>-0.89000000000000057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0</v>
      </c>
      <c r="E15" s="16">
        <f>'[3]28'!E17</f>
        <v>0</v>
      </c>
      <c r="F15" s="16">
        <f>'[3]28'!F17</f>
        <v>620</v>
      </c>
      <c r="G15" s="16">
        <f>'[3]28'!G17</f>
        <v>0</v>
      </c>
      <c r="H15" s="17">
        <f t="shared" si="27"/>
        <v>940</v>
      </c>
      <c r="I15" s="15">
        <f>'[3]28'!J17</f>
        <v>320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152</v>
      </c>
      <c r="N15" s="16">
        <f>'[3]28'!O17</f>
        <v>0</v>
      </c>
      <c r="O15" s="17">
        <f t="shared" si="28"/>
        <v>472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152</v>
      </c>
      <c r="V15" s="16">
        <f t="shared" si="0"/>
        <v>0</v>
      </c>
      <c r="W15" s="17">
        <f t="shared" si="30"/>
        <v>472</v>
      </c>
      <c r="X15" s="8">
        <f t="shared" si="4"/>
        <v>22.97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22.97</v>
      </c>
      <c r="AE15" s="8">
        <f t="shared" si="11"/>
        <v>22.97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22.97</v>
      </c>
      <c r="AL15" s="8">
        <f t="shared" si="3"/>
        <v>274.05999999999995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152</v>
      </c>
      <c r="AQ15" s="8">
        <f t="shared" si="3"/>
        <v>0</v>
      </c>
      <c r="AR15" s="8">
        <f t="shared" si="18"/>
        <v>426.05999999999995</v>
      </c>
      <c r="AT15" s="8">
        <v>22.08</v>
      </c>
      <c r="AU15" s="8">
        <v>22.08</v>
      </c>
      <c r="AW15" s="198">
        <v>22.97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22.97</v>
      </c>
      <c r="BD15" s="198">
        <v>22.97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22.97</v>
      </c>
      <c r="BL15" s="8">
        <f t="shared" si="21"/>
        <v>22.08</v>
      </c>
      <c r="BM15" s="8">
        <f t="shared" si="22"/>
        <v>22.08</v>
      </c>
      <c r="BN15" s="8">
        <f t="shared" si="23"/>
        <v>22.97</v>
      </c>
      <c r="BO15" s="8">
        <f t="shared" si="24"/>
        <v>22.97</v>
      </c>
      <c r="BP15" s="139">
        <f t="shared" si="25"/>
        <v>-0.89000000000000057</v>
      </c>
      <c r="BQ15" s="139">
        <f t="shared" si="26"/>
        <v>-0.89000000000000057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0</v>
      </c>
      <c r="E16" s="16">
        <f>'[3]28'!E18</f>
        <v>0</v>
      </c>
      <c r="F16" s="16">
        <f>'[3]28'!F18</f>
        <v>620</v>
      </c>
      <c r="G16" s="16">
        <f>'[3]28'!G18</f>
        <v>0</v>
      </c>
      <c r="H16" s="17">
        <f t="shared" si="27"/>
        <v>940</v>
      </c>
      <c r="I16" s="15">
        <f>'[3]28'!J18</f>
        <v>320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152</v>
      </c>
      <c r="N16" s="16">
        <f>'[3]28'!O18</f>
        <v>0</v>
      </c>
      <c r="O16" s="17">
        <f t="shared" si="28"/>
        <v>472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152</v>
      </c>
      <c r="V16" s="16">
        <f t="shared" si="0"/>
        <v>0</v>
      </c>
      <c r="W16" s="17">
        <f t="shared" si="30"/>
        <v>472</v>
      </c>
      <c r="X16" s="8">
        <f t="shared" si="4"/>
        <v>22.97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22.97</v>
      </c>
      <c r="AE16" s="8">
        <f t="shared" si="11"/>
        <v>22.97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22.97</v>
      </c>
      <c r="AL16" s="8">
        <f t="shared" si="3"/>
        <v>274.05999999999995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152</v>
      </c>
      <c r="AQ16" s="8">
        <f t="shared" si="3"/>
        <v>0</v>
      </c>
      <c r="AR16" s="8">
        <f t="shared" si="18"/>
        <v>426.05999999999995</v>
      </c>
      <c r="AT16" s="8">
        <v>22.08</v>
      </c>
      <c r="AU16" s="8">
        <v>22.08</v>
      </c>
      <c r="AW16" s="198">
        <v>22.97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22.97</v>
      </c>
      <c r="BD16" s="198">
        <v>22.97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22.97</v>
      </c>
      <c r="BL16" s="8">
        <f t="shared" si="21"/>
        <v>22.08</v>
      </c>
      <c r="BM16" s="8">
        <f t="shared" si="22"/>
        <v>22.08</v>
      </c>
      <c r="BN16" s="8">
        <f t="shared" si="23"/>
        <v>22.97</v>
      </c>
      <c r="BO16" s="8">
        <f t="shared" si="24"/>
        <v>22.97</v>
      </c>
      <c r="BP16" s="139">
        <f t="shared" si="25"/>
        <v>-0.89000000000000057</v>
      </c>
      <c r="BQ16" s="139">
        <f t="shared" si="26"/>
        <v>-0.89000000000000057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0</v>
      </c>
      <c r="E17" s="16">
        <f>'[3]28'!E19</f>
        <v>0</v>
      </c>
      <c r="F17" s="16">
        <f>'[3]28'!F19</f>
        <v>620</v>
      </c>
      <c r="G17" s="16">
        <f>'[3]28'!G19</f>
        <v>0</v>
      </c>
      <c r="H17" s="17">
        <f t="shared" si="27"/>
        <v>940</v>
      </c>
      <c r="I17" s="15">
        <f>'[3]28'!J19</f>
        <v>320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152</v>
      </c>
      <c r="N17" s="16">
        <f>'[3]28'!O19</f>
        <v>0</v>
      </c>
      <c r="O17" s="17">
        <f t="shared" si="28"/>
        <v>472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152</v>
      </c>
      <c r="V17" s="16">
        <f t="shared" si="0"/>
        <v>0</v>
      </c>
      <c r="W17" s="17">
        <f t="shared" si="30"/>
        <v>472</v>
      </c>
      <c r="X17" s="8">
        <f t="shared" si="4"/>
        <v>22.97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22.97</v>
      </c>
      <c r="AE17" s="8">
        <f t="shared" si="11"/>
        <v>22.97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22.97</v>
      </c>
      <c r="AL17" s="8">
        <f t="shared" si="3"/>
        <v>274.05999999999995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152</v>
      </c>
      <c r="AQ17" s="8">
        <f t="shared" si="3"/>
        <v>0</v>
      </c>
      <c r="AR17" s="8">
        <f t="shared" si="18"/>
        <v>426.05999999999995</v>
      </c>
      <c r="AT17" s="8">
        <v>22.08</v>
      </c>
      <c r="AU17" s="8">
        <v>22.08</v>
      </c>
      <c r="AW17" s="198">
        <v>22.97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22.97</v>
      </c>
      <c r="BD17" s="198">
        <v>22.97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22.97</v>
      </c>
      <c r="BL17" s="8">
        <f t="shared" si="21"/>
        <v>22.08</v>
      </c>
      <c r="BM17" s="8">
        <f t="shared" si="22"/>
        <v>22.08</v>
      </c>
      <c r="BN17" s="8">
        <f t="shared" si="23"/>
        <v>22.97</v>
      </c>
      <c r="BO17" s="8">
        <f t="shared" si="24"/>
        <v>22.97</v>
      </c>
      <c r="BP17" s="139">
        <f t="shared" si="25"/>
        <v>-0.89000000000000057</v>
      </c>
      <c r="BQ17" s="139">
        <f t="shared" si="26"/>
        <v>-0.89000000000000057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0</v>
      </c>
      <c r="E18" s="16">
        <f>'[3]28'!E20</f>
        <v>0</v>
      </c>
      <c r="F18" s="16">
        <f>'[3]28'!F20</f>
        <v>620</v>
      </c>
      <c r="G18" s="16">
        <f>'[3]28'!G20</f>
        <v>0</v>
      </c>
      <c r="H18" s="17">
        <f t="shared" si="27"/>
        <v>940</v>
      </c>
      <c r="I18" s="15">
        <f>'[3]28'!J20</f>
        <v>320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152</v>
      </c>
      <c r="N18" s="16">
        <f>'[3]28'!O20</f>
        <v>0</v>
      </c>
      <c r="O18" s="17">
        <f t="shared" si="28"/>
        <v>472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152</v>
      </c>
      <c r="V18" s="16">
        <f t="shared" si="0"/>
        <v>0</v>
      </c>
      <c r="W18" s="17">
        <f t="shared" si="30"/>
        <v>472</v>
      </c>
      <c r="X18" s="8">
        <f t="shared" si="4"/>
        <v>22.97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22.97</v>
      </c>
      <c r="AE18" s="8">
        <f t="shared" si="11"/>
        <v>22.97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22.97</v>
      </c>
      <c r="AL18" s="8">
        <f t="shared" si="3"/>
        <v>274.05999999999995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152</v>
      </c>
      <c r="AQ18" s="8">
        <f t="shared" si="3"/>
        <v>0</v>
      </c>
      <c r="AR18" s="8">
        <f t="shared" si="18"/>
        <v>426.05999999999995</v>
      </c>
      <c r="AT18" s="8">
        <v>22.08</v>
      </c>
      <c r="AU18" s="8">
        <v>22.08</v>
      </c>
      <c r="AW18" s="198">
        <v>22.97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22.97</v>
      </c>
      <c r="BD18" s="198">
        <v>22.97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22.97</v>
      </c>
      <c r="BL18" s="8">
        <f t="shared" si="21"/>
        <v>22.08</v>
      </c>
      <c r="BM18" s="8">
        <f t="shared" si="22"/>
        <v>22.08</v>
      </c>
      <c r="BN18" s="8">
        <f t="shared" si="23"/>
        <v>22.97</v>
      </c>
      <c r="BO18" s="8">
        <f t="shared" si="24"/>
        <v>22.97</v>
      </c>
      <c r="BP18" s="139">
        <f t="shared" si="25"/>
        <v>-0.89000000000000057</v>
      </c>
      <c r="BQ18" s="139">
        <f t="shared" si="26"/>
        <v>-0.89000000000000057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0</v>
      </c>
      <c r="E19" s="16">
        <f>'[3]28'!E21</f>
        <v>0</v>
      </c>
      <c r="F19" s="16">
        <f>'[3]28'!F21</f>
        <v>620</v>
      </c>
      <c r="G19" s="16">
        <f>'[3]28'!G21</f>
        <v>0</v>
      </c>
      <c r="H19" s="17">
        <f t="shared" si="27"/>
        <v>940</v>
      </c>
      <c r="I19" s="15">
        <f>'[3]28'!J21</f>
        <v>320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152</v>
      </c>
      <c r="N19" s="16">
        <f>'[3]28'!O21</f>
        <v>0</v>
      </c>
      <c r="O19" s="17">
        <f t="shared" si="28"/>
        <v>472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152</v>
      </c>
      <c r="V19" s="16">
        <f t="shared" si="29"/>
        <v>0</v>
      </c>
      <c r="W19" s="17">
        <f t="shared" si="30"/>
        <v>472</v>
      </c>
      <c r="X19" s="8">
        <f t="shared" si="4"/>
        <v>22.97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22.97</v>
      </c>
      <c r="AE19" s="8">
        <f t="shared" si="11"/>
        <v>22.97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22.97</v>
      </c>
      <c r="AL19" s="8">
        <f t="shared" ref="AL19:AQ61" si="31">Q19-X19-AE19</f>
        <v>274.05999999999995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152</v>
      </c>
      <c r="AQ19" s="8">
        <f t="shared" si="31"/>
        <v>0</v>
      </c>
      <c r="AR19" s="8">
        <f t="shared" si="18"/>
        <v>426.05999999999995</v>
      </c>
      <c r="AT19" s="8">
        <v>22.08</v>
      </c>
      <c r="AU19" s="8">
        <v>22.08</v>
      </c>
      <c r="AW19" s="198">
        <v>22.97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22.97</v>
      </c>
      <c r="BD19" s="198">
        <v>22.97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22.97</v>
      </c>
      <c r="BL19" s="8">
        <f t="shared" si="21"/>
        <v>22.08</v>
      </c>
      <c r="BM19" s="8">
        <f t="shared" si="22"/>
        <v>22.08</v>
      </c>
      <c r="BN19" s="8">
        <f t="shared" si="23"/>
        <v>22.97</v>
      </c>
      <c r="BO19" s="8">
        <f t="shared" si="24"/>
        <v>22.97</v>
      </c>
      <c r="BP19" s="139">
        <f t="shared" si="25"/>
        <v>-0.89000000000000057</v>
      </c>
      <c r="BQ19" s="139">
        <f t="shared" si="26"/>
        <v>-0.89000000000000057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0</v>
      </c>
      <c r="E20" s="16">
        <f>'[3]28'!E22</f>
        <v>0</v>
      </c>
      <c r="F20" s="16">
        <f>'[3]28'!F22</f>
        <v>620</v>
      </c>
      <c r="G20" s="16">
        <f>'[3]28'!G22</f>
        <v>0</v>
      </c>
      <c r="H20" s="17">
        <f t="shared" si="27"/>
        <v>940</v>
      </c>
      <c r="I20" s="15">
        <f>'[3]28'!J22</f>
        <v>320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152</v>
      </c>
      <c r="N20" s="16">
        <f>'[3]28'!O22</f>
        <v>0</v>
      </c>
      <c r="O20" s="17">
        <f t="shared" si="28"/>
        <v>472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152</v>
      </c>
      <c r="V20" s="16">
        <f t="shared" si="29"/>
        <v>0</v>
      </c>
      <c r="W20" s="17">
        <f t="shared" si="30"/>
        <v>472</v>
      </c>
      <c r="X20" s="8">
        <f t="shared" si="4"/>
        <v>22.97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22.97</v>
      </c>
      <c r="AE20" s="8">
        <f t="shared" si="11"/>
        <v>22.97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22.97</v>
      </c>
      <c r="AL20" s="8">
        <f t="shared" si="31"/>
        <v>274.05999999999995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152</v>
      </c>
      <c r="AQ20" s="8">
        <f t="shared" si="31"/>
        <v>0</v>
      </c>
      <c r="AR20" s="8">
        <f t="shared" si="18"/>
        <v>426.05999999999995</v>
      </c>
      <c r="AT20" s="8">
        <v>22.08</v>
      </c>
      <c r="AU20" s="8">
        <v>22.08</v>
      </c>
      <c r="AW20" s="198">
        <v>22.97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22.97</v>
      </c>
      <c r="BD20" s="198">
        <v>22.97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22.97</v>
      </c>
      <c r="BL20" s="8">
        <f t="shared" si="21"/>
        <v>22.08</v>
      </c>
      <c r="BM20" s="8">
        <f t="shared" si="22"/>
        <v>22.08</v>
      </c>
      <c r="BN20" s="8">
        <f t="shared" si="23"/>
        <v>22.97</v>
      </c>
      <c r="BO20" s="8">
        <f t="shared" si="24"/>
        <v>22.97</v>
      </c>
      <c r="BP20" s="139">
        <f t="shared" si="25"/>
        <v>-0.89000000000000057</v>
      </c>
      <c r="BQ20" s="139">
        <f t="shared" si="26"/>
        <v>-0.89000000000000057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0</v>
      </c>
      <c r="E21" s="16">
        <f>'[3]28'!E23</f>
        <v>0</v>
      </c>
      <c r="F21" s="16">
        <f>'[3]28'!F23</f>
        <v>620</v>
      </c>
      <c r="G21" s="16">
        <f>'[3]28'!G23</f>
        <v>0</v>
      </c>
      <c r="H21" s="17">
        <f t="shared" si="27"/>
        <v>940</v>
      </c>
      <c r="I21" s="15">
        <f>'[3]28'!J23</f>
        <v>320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152</v>
      </c>
      <c r="N21" s="16">
        <f>'[3]28'!O23</f>
        <v>0</v>
      </c>
      <c r="O21" s="17">
        <f t="shared" si="28"/>
        <v>472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152</v>
      </c>
      <c r="V21" s="16">
        <f t="shared" si="29"/>
        <v>0</v>
      </c>
      <c r="W21" s="17">
        <f t="shared" si="30"/>
        <v>472</v>
      </c>
      <c r="X21" s="8">
        <f t="shared" si="4"/>
        <v>22.97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22.97</v>
      </c>
      <c r="AE21" s="8">
        <f t="shared" si="11"/>
        <v>22.97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22.97</v>
      </c>
      <c r="AL21" s="8">
        <f t="shared" si="31"/>
        <v>274.05999999999995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152</v>
      </c>
      <c r="AQ21" s="8">
        <f t="shared" si="31"/>
        <v>0</v>
      </c>
      <c r="AR21" s="8">
        <f t="shared" si="18"/>
        <v>426.05999999999995</v>
      </c>
      <c r="AT21" s="8">
        <v>22.08</v>
      </c>
      <c r="AU21" s="8">
        <v>22.08</v>
      </c>
      <c r="AW21" s="198">
        <v>22.97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22.97</v>
      </c>
      <c r="BD21" s="198">
        <v>22.97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22.97</v>
      </c>
      <c r="BL21" s="8">
        <f t="shared" si="21"/>
        <v>22.08</v>
      </c>
      <c r="BM21" s="8">
        <f t="shared" si="22"/>
        <v>22.08</v>
      </c>
      <c r="BN21" s="8">
        <f t="shared" si="23"/>
        <v>22.97</v>
      </c>
      <c r="BO21" s="8">
        <f t="shared" si="24"/>
        <v>22.97</v>
      </c>
      <c r="BP21" s="139">
        <f t="shared" si="25"/>
        <v>-0.89000000000000057</v>
      </c>
      <c r="BQ21" s="139">
        <f t="shared" si="26"/>
        <v>-0.89000000000000057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0</v>
      </c>
      <c r="E22" s="16">
        <f>'[3]28'!E24</f>
        <v>0</v>
      </c>
      <c r="F22" s="16">
        <f>'[3]28'!F24</f>
        <v>620</v>
      </c>
      <c r="G22" s="16">
        <f>'[3]28'!G24</f>
        <v>0</v>
      </c>
      <c r="H22" s="17">
        <f t="shared" si="27"/>
        <v>940</v>
      </c>
      <c r="I22" s="15">
        <f>'[3]28'!J24</f>
        <v>320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152</v>
      </c>
      <c r="N22" s="16">
        <f>'[3]28'!O24</f>
        <v>0</v>
      </c>
      <c r="O22" s="17">
        <f t="shared" si="28"/>
        <v>472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152</v>
      </c>
      <c r="V22" s="16">
        <f t="shared" si="29"/>
        <v>0</v>
      </c>
      <c r="W22" s="17">
        <f t="shared" si="30"/>
        <v>472</v>
      </c>
      <c r="X22" s="8">
        <f t="shared" si="4"/>
        <v>22.97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22.97</v>
      </c>
      <c r="AE22" s="8">
        <f t="shared" si="11"/>
        <v>22.97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22.97</v>
      </c>
      <c r="AL22" s="8">
        <f t="shared" si="31"/>
        <v>274.05999999999995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152</v>
      </c>
      <c r="AQ22" s="8">
        <f t="shared" si="31"/>
        <v>0</v>
      </c>
      <c r="AR22" s="8">
        <f t="shared" si="18"/>
        <v>426.05999999999995</v>
      </c>
      <c r="AT22" s="8">
        <v>22.08</v>
      </c>
      <c r="AU22" s="8">
        <v>22.08</v>
      </c>
      <c r="AW22" s="198">
        <v>22.97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22.97</v>
      </c>
      <c r="BD22" s="198">
        <v>22.97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22.97</v>
      </c>
      <c r="BL22" s="8">
        <f t="shared" si="21"/>
        <v>22.08</v>
      </c>
      <c r="BM22" s="8">
        <f t="shared" si="22"/>
        <v>22.08</v>
      </c>
      <c r="BN22" s="8">
        <f t="shared" si="23"/>
        <v>22.97</v>
      </c>
      <c r="BO22" s="8">
        <f t="shared" si="24"/>
        <v>22.97</v>
      </c>
      <c r="BP22" s="139">
        <f t="shared" si="25"/>
        <v>-0.89000000000000057</v>
      </c>
      <c r="BQ22" s="139">
        <f t="shared" si="26"/>
        <v>-0.89000000000000057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0</v>
      </c>
      <c r="E23" s="16">
        <f>'[3]28'!E25</f>
        <v>0</v>
      </c>
      <c r="F23" s="16">
        <f>'[3]28'!F25</f>
        <v>620</v>
      </c>
      <c r="G23" s="16">
        <f>'[3]28'!G25</f>
        <v>0</v>
      </c>
      <c r="H23" s="17">
        <f t="shared" si="27"/>
        <v>940</v>
      </c>
      <c r="I23" s="15">
        <f>'[3]28'!J25</f>
        <v>320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152</v>
      </c>
      <c r="N23" s="16">
        <f>'[3]28'!O25</f>
        <v>0</v>
      </c>
      <c r="O23" s="17">
        <f t="shared" si="28"/>
        <v>472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152</v>
      </c>
      <c r="V23" s="16">
        <f t="shared" si="29"/>
        <v>0</v>
      </c>
      <c r="W23" s="17">
        <f t="shared" si="30"/>
        <v>472</v>
      </c>
      <c r="X23" s="8">
        <f t="shared" si="4"/>
        <v>22.97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22.97</v>
      </c>
      <c r="AE23" s="8">
        <f t="shared" si="11"/>
        <v>22.97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22.97</v>
      </c>
      <c r="AL23" s="8">
        <f t="shared" si="31"/>
        <v>274.05999999999995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152</v>
      </c>
      <c r="AQ23" s="8">
        <f t="shared" si="31"/>
        <v>0</v>
      </c>
      <c r="AR23" s="8">
        <f t="shared" si="18"/>
        <v>426.05999999999995</v>
      </c>
      <c r="AT23" s="8">
        <v>22.08</v>
      </c>
      <c r="AU23" s="8">
        <v>22.08</v>
      </c>
      <c r="AW23" s="198">
        <v>22.97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22.97</v>
      </c>
      <c r="BD23" s="198">
        <v>22.97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22.97</v>
      </c>
      <c r="BL23" s="8">
        <f t="shared" si="21"/>
        <v>22.08</v>
      </c>
      <c r="BM23" s="8">
        <f t="shared" si="22"/>
        <v>22.08</v>
      </c>
      <c r="BN23" s="8">
        <f t="shared" si="23"/>
        <v>22.97</v>
      </c>
      <c r="BO23" s="8">
        <f t="shared" si="24"/>
        <v>22.97</v>
      </c>
      <c r="BP23" s="139">
        <f t="shared" si="25"/>
        <v>-0.89000000000000057</v>
      </c>
      <c r="BQ23" s="139">
        <f t="shared" si="26"/>
        <v>-0.89000000000000057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0</v>
      </c>
      <c r="E24" s="16">
        <f>'[3]28'!E26</f>
        <v>0</v>
      </c>
      <c r="F24" s="16">
        <f>'[3]28'!F26</f>
        <v>620</v>
      </c>
      <c r="G24" s="16">
        <f>'[3]28'!G26</f>
        <v>0</v>
      </c>
      <c r="H24" s="17">
        <f t="shared" si="27"/>
        <v>940</v>
      </c>
      <c r="I24" s="15">
        <f>'[3]28'!J26</f>
        <v>320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152</v>
      </c>
      <c r="N24" s="16">
        <f>'[3]28'!O26</f>
        <v>0</v>
      </c>
      <c r="O24" s="17">
        <f t="shared" si="28"/>
        <v>472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152</v>
      </c>
      <c r="V24" s="16">
        <f t="shared" si="29"/>
        <v>0</v>
      </c>
      <c r="W24" s="17">
        <f t="shared" si="30"/>
        <v>472</v>
      </c>
      <c r="X24" s="8">
        <f t="shared" si="4"/>
        <v>22.97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22.97</v>
      </c>
      <c r="AE24" s="8">
        <f t="shared" si="11"/>
        <v>22.97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22.97</v>
      </c>
      <c r="AL24" s="8">
        <f t="shared" si="31"/>
        <v>274.05999999999995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152</v>
      </c>
      <c r="AQ24" s="8">
        <f t="shared" si="31"/>
        <v>0</v>
      </c>
      <c r="AR24" s="8">
        <f t="shared" si="18"/>
        <v>426.05999999999995</v>
      </c>
      <c r="AT24" s="8">
        <v>22.08</v>
      </c>
      <c r="AU24" s="8">
        <v>22.08</v>
      </c>
      <c r="AW24" s="198">
        <v>22.97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22.97</v>
      </c>
      <c r="BD24" s="198">
        <v>22.97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22.97</v>
      </c>
      <c r="BL24" s="8">
        <f t="shared" si="21"/>
        <v>22.08</v>
      </c>
      <c r="BM24" s="8">
        <f t="shared" si="22"/>
        <v>22.08</v>
      </c>
      <c r="BN24" s="8">
        <f t="shared" si="23"/>
        <v>22.97</v>
      </c>
      <c r="BO24" s="8">
        <f t="shared" si="24"/>
        <v>22.97</v>
      </c>
      <c r="BP24" s="139">
        <f t="shared" si="25"/>
        <v>-0.89000000000000057</v>
      </c>
      <c r="BQ24" s="139">
        <f t="shared" si="26"/>
        <v>-0.89000000000000057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0</v>
      </c>
      <c r="E25" s="16">
        <f>'[3]28'!E27</f>
        <v>0</v>
      </c>
      <c r="F25" s="16">
        <f>'[3]28'!F27</f>
        <v>620</v>
      </c>
      <c r="G25" s="16">
        <f>'[3]28'!G27</f>
        <v>0</v>
      </c>
      <c r="H25" s="17">
        <f t="shared" si="27"/>
        <v>940</v>
      </c>
      <c r="I25" s="15">
        <f>'[3]28'!J27</f>
        <v>320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152</v>
      </c>
      <c r="N25" s="16">
        <f>'[3]28'!O27</f>
        <v>0</v>
      </c>
      <c r="O25" s="17">
        <f t="shared" si="28"/>
        <v>472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152</v>
      </c>
      <c r="V25" s="16">
        <f t="shared" si="29"/>
        <v>0</v>
      </c>
      <c r="W25" s="17">
        <f t="shared" si="30"/>
        <v>472</v>
      </c>
      <c r="X25" s="8">
        <f t="shared" si="4"/>
        <v>22.97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22.97</v>
      </c>
      <c r="AE25" s="8">
        <f t="shared" si="11"/>
        <v>22.97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22.97</v>
      </c>
      <c r="AL25" s="8">
        <f t="shared" si="31"/>
        <v>274.05999999999995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152</v>
      </c>
      <c r="AQ25" s="8">
        <f t="shared" si="31"/>
        <v>0</v>
      </c>
      <c r="AR25" s="8">
        <f t="shared" si="18"/>
        <v>426.05999999999995</v>
      </c>
      <c r="AT25" s="8">
        <v>22.08</v>
      </c>
      <c r="AU25" s="8">
        <v>22.08</v>
      </c>
      <c r="AW25" s="198">
        <v>22.97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22.97</v>
      </c>
      <c r="BD25" s="198">
        <v>22.97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22.97</v>
      </c>
      <c r="BL25" s="8">
        <f t="shared" si="21"/>
        <v>22.08</v>
      </c>
      <c r="BM25" s="8">
        <f t="shared" si="22"/>
        <v>22.08</v>
      </c>
      <c r="BN25" s="8">
        <f t="shared" si="23"/>
        <v>22.97</v>
      </c>
      <c r="BO25" s="8">
        <f t="shared" si="24"/>
        <v>22.97</v>
      </c>
      <c r="BP25" s="139">
        <f t="shared" si="25"/>
        <v>-0.89000000000000057</v>
      </c>
      <c r="BQ25" s="139">
        <f t="shared" si="26"/>
        <v>-0.89000000000000057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0</v>
      </c>
      <c r="E26" s="16">
        <f>'[3]28'!E28</f>
        <v>0</v>
      </c>
      <c r="F26" s="16">
        <f>'[3]28'!F28</f>
        <v>620</v>
      </c>
      <c r="G26" s="16">
        <f>'[3]28'!G28</f>
        <v>0</v>
      </c>
      <c r="H26" s="17">
        <f t="shared" si="27"/>
        <v>940</v>
      </c>
      <c r="I26" s="15">
        <f>'[3]28'!J28</f>
        <v>320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152</v>
      </c>
      <c r="N26" s="16">
        <f>'[3]28'!O28</f>
        <v>0</v>
      </c>
      <c r="O26" s="17">
        <f t="shared" si="28"/>
        <v>472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152</v>
      </c>
      <c r="V26" s="16">
        <f t="shared" si="29"/>
        <v>0</v>
      </c>
      <c r="W26" s="17">
        <f t="shared" si="30"/>
        <v>472</v>
      </c>
      <c r="X26" s="8">
        <f t="shared" si="4"/>
        <v>22.97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22.97</v>
      </c>
      <c r="AE26" s="8">
        <f t="shared" si="11"/>
        <v>22.97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22.97</v>
      </c>
      <c r="AL26" s="8">
        <f t="shared" si="31"/>
        <v>274.05999999999995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152</v>
      </c>
      <c r="AQ26" s="8">
        <f t="shared" si="31"/>
        <v>0</v>
      </c>
      <c r="AR26" s="8">
        <f t="shared" si="18"/>
        <v>426.05999999999995</v>
      </c>
      <c r="AT26" s="8">
        <v>22.08</v>
      </c>
      <c r="AU26" s="8">
        <v>22.08</v>
      </c>
      <c r="AW26" s="198">
        <v>22.97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22.97</v>
      </c>
      <c r="BD26" s="198">
        <v>22.97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22.97</v>
      </c>
      <c r="BL26" s="8">
        <f t="shared" si="21"/>
        <v>22.08</v>
      </c>
      <c r="BM26" s="8">
        <f t="shared" si="22"/>
        <v>22.08</v>
      </c>
      <c r="BN26" s="8">
        <f t="shared" si="23"/>
        <v>22.97</v>
      </c>
      <c r="BO26" s="8">
        <f t="shared" si="24"/>
        <v>22.97</v>
      </c>
      <c r="BP26" s="139">
        <f t="shared" si="25"/>
        <v>-0.89000000000000057</v>
      </c>
      <c r="BQ26" s="139">
        <f t="shared" si="26"/>
        <v>-0.89000000000000057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0</v>
      </c>
      <c r="E27" s="16">
        <f>'[3]28'!E29</f>
        <v>0</v>
      </c>
      <c r="F27" s="16">
        <f>'[3]28'!F29</f>
        <v>620</v>
      </c>
      <c r="G27" s="16">
        <f>'[3]28'!G29</f>
        <v>0</v>
      </c>
      <c r="H27" s="17">
        <f t="shared" si="27"/>
        <v>940</v>
      </c>
      <c r="I27" s="15">
        <f>'[3]28'!J29</f>
        <v>320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152</v>
      </c>
      <c r="N27" s="16">
        <f>'[3]28'!O29</f>
        <v>0</v>
      </c>
      <c r="O27" s="17">
        <f t="shared" si="28"/>
        <v>472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152</v>
      </c>
      <c r="V27" s="16">
        <f t="shared" si="29"/>
        <v>0</v>
      </c>
      <c r="W27" s="17">
        <f t="shared" si="30"/>
        <v>472</v>
      </c>
      <c r="X27" s="8">
        <f t="shared" si="4"/>
        <v>22.97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22.97</v>
      </c>
      <c r="AE27" s="8">
        <f t="shared" si="11"/>
        <v>22.97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22.97</v>
      </c>
      <c r="AL27" s="8">
        <f t="shared" si="31"/>
        <v>274.05999999999995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152</v>
      </c>
      <c r="AQ27" s="8">
        <f t="shared" si="31"/>
        <v>0</v>
      </c>
      <c r="AR27" s="8">
        <f t="shared" si="18"/>
        <v>426.05999999999995</v>
      </c>
      <c r="AT27" s="8">
        <v>22.08</v>
      </c>
      <c r="AU27" s="8">
        <v>22.08</v>
      </c>
      <c r="AW27" s="198">
        <v>22.97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22.97</v>
      </c>
      <c r="BD27" s="198">
        <v>22.97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22.97</v>
      </c>
      <c r="BL27" s="8">
        <f t="shared" si="21"/>
        <v>22.08</v>
      </c>
      <c r="BM27" s="8">
        <f t="shared" si="22"/>
        <v>22.08</v>
      </c>
      <c r="BN27" s="8">
        <f t="shared" si="23"/>
        <v>22.97</v>
      </c>
      <c r="BO27" s="8">
        <f t="shared" si="24"/>
        <v>22.97</v>
      </c>
      <c r="BP27" s="139">
        <f t="shared" si="25"/>
        <v>-0.89000000000000057</v>
      </c>
      <c r="BQ27" s="139">
        <f t="shared" si="26"/>
        <v>-0.89000000000000057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0</v>
      </c>
      <c r="E28" s="16">
        <f>'[3]28'!E30</f>
        <v>0</v>
      </c>
      <c r="F28" s="16">
        <f>'[3]28'!F30</f>
        <v>620</v>
      </c>
      <c r="G28" s="16">
        <f>'[3]28'!G30</f>
        <v>0</v>
      </c>
      <c r="H28" s="17">
        <f t="shared" si="27"/>
        <v>940</v>
      </c>
      <c r="I28" s="15">
        <f>'[3]28'!J30</f>
        <v>320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152</v>
      </c>
      <c r="N28" s="16">
        <f>'[3]28'!O30</f>
        <v>0</v>
      </c>
      <c r="O28" s="17">
        <f t="shared" si="28"/>
        <v>472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152</v>
      </c>
      <c r="V28" s="16">
        <f t="shared" si="29"/>
        <v>0</v>
      </c>
      <c r="W28" s="17">
        <f t="shared" si="30"/>
        <v>472</v>
      </c>
      <c r="X28" s="8">
        <f t="shared" si="4"/>
        <v>22.97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22.97</v>
      </c>
      <c r="AE28" s="8">
        <f t="shared" si="11"/>
        <v>22.97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22.97</v>
      </c>
      <c r="AL28" s="8">
        <f t="shared" si="31"/>
        <v>274.05999999999995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152</v>
      </c>
      <c r="AQ28" s="8">
        <f t="shared" si="31"/>
        <v>0</v>
      </c>
      <c r="AR28" s="8">
        <f t="shared" si="18"/>
        <v>426.05999999999995</v>
      </c>
      <c r="AT28" s="8">
        <v>22.08</v>
      </c>
      <c r="AU28" s="8">
        <v>22.08</v>
      </c>
      <c r="AW28" s="198">
        <v>22.97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22.97</v>
      </c>
      <c r="BD28" s="198">
        <v>22.97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22.97</v>
      </c>
      <c r="BL28" s="8">
        <f t="shared" si="21"/>
        <v>22.08</v>
      </c>
      <c r="BM28" s="8">
        <f t="shared" si="22"/>
        <v>22.08</v>
      </c>
      <c r="BN28" s="8">
        <f t="shared" si="23"/>
        <v>22.97</v>
      </c>
      <c r="BO28" s="8">
        <f t="shared" si="24"/>
        <v>22.97</v>
      </c>
      <c r="BP28" s="139">
        <f t="shared" si="25"/>
        <v>-0.89000000000000057</v>
      </c>
      <c r="BQ28" s="139">
        <f t="shared" si="26"/>
        <v>-0.89000000000000057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0</v>
      </c>
      <c r="E29" s="16">
        <f>'[3]28'!E31</f>
        <v>0</v>
      </c>
      <c r="F29" s="16">
        <f>'[3]28'!F31</f>
        <v>620</v>
      </c>
      <c r="G29" s="16">
        <f>'[3]28'!G31</f>
        <v>0</v>
      </c>
      <c r="H29" s="17">
        <f t="shared" si="27"/>
        <v>940</v>
      </c>
      <c r="I29" s="15">
        <f>'[3]28'!J31</f>
        <v>320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180</v>
      </c>
      <c r="N29" s="16">
        <f>'[3]28'!O31</f>
        <v>0</v>
      </c>
      <c r="O29" s="17">
        <f t="shared" si="28"/>
        <v>500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180</v>
      </c>
      <c r="V29" s="16">
        <f t="shared" si="29"/>
        <v>0</v>
      </c>
      <c r="W29" s="17">
        <f t="shared" si="30"/>
        <v>500</v>
      </c>
      <c r="X29" s="8">
        <f t="shared" si="4"/>
        <v>13.95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13.95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274.05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180</v>
      </c>
      <c r="AQ29" s="8">
        <f t="shared" si="31"/>
        <v>0</v>
      </c>
      <c r="AR29" s="8">
        <f t="shared" si="18"/>
        <v>454.05</v>
      </c>
      <c r="AT29" s="8">
        <v>13.41</v>
      </c>
      <c r="AU29" s="8">
        <v>30.76</v>
      </c>
      <c r="AW29" s="198">
        <v>13.95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13.95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13.41</v>
      </c>
      <c r="BM29" s="8">
        <f t="shared" si="22"/>
        <v>30.76</v>
      </c>
      <c r="BN29" s="8">
        <f t="shared" si="23"/>
        <v>13.95</v>
      </c>
      <c r="BO29" s="8">
        <f t="shared" si="24"/>
        <v>32</v>
      </c>
      <c r="BP29" s="139">
        <f t="shared" si="25"/>
        <v>-0.53999999999999915</v>
      </c>
      <c r="BQ29" s="139">
        <f t="shared" si="26"/>
        <v>-1.2399999999999984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0</v>
      </c>
      <c r="E30" s="16">
        <f>'[3]28'!E32</f>
        <v>0</v>
      </c>
      <c r="F30" s="16">
        <f>'[3]28'!F32</f>
        <v>620</v>
      </c>
      <c r="G30" s="16">
        <f>'[3]28'!G32</f>
        <v>0</v>
      </c>
      <c r="H30" s="17">
        <f t="shared" si="27"/>
        <v>940</v>
      </c>
      <c r="I30" s="15">
        <f>'[3]28'!J32</f>
        <v>320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180</v>
      </c>
      <c r="N30" s="16">
        <f>'[3]28'!O32</f>
        <v>0</v>
      </c>
      <c r="O30" s="17">
        <f t="shared" si="28"/>
        <v>500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180</v>
      </c>
      <c r="V30" s="16">
        <f t="shared" si="29"/>
        <v>0</v>
      </c>
      <c r="W30" s="17">
        <f t="shared" si="30"/>
        <v>500</v>
      </c>
      <c r="X30" s="8">
        <f t="shared" si="4"/>
        <v>3.95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3.95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284.05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180</v>
      </c>
      <c r="AQ30" s="8">
        <f t="shared" si="31"/>
        <v>0</v>
      </c>
      <c r="AR30" s="8">
        <f t="shared" si="18"/>
        <v>464.05</v>
      </c>
      <c r="AT30" s="8">
        <v>3.8</v>
      </c>
      <c r="AU30" s="8">
        <v>30.76</v>
      </c>
      <c r="AW30" s="198">
        <v>3.95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3.95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3.8</v>
      </c>
      <c r="BM30" s="8">
        <f t="shared" si="22"/>
        <v>30.76</v>
      </c>
      <c r="BN30" s="8">
        <f t="shared" si="23"/>
        <v>3.95</v>
      </c>
      <c r="BO30" s="8">
        <f t="shared" si="24"/>
        <v>32</v>
      </c>
      <c r="BP30" s="139">
        <f t="shared" si="25"/>
        <v>-0.15000000000000036</v>
      </c>
      <c r="BQ30" s="139">
        <f t="shared" si="26"/>
        <v>-1.2399999999999984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620</v>
      </c>
      <c r="G31" s="16">
        <f>'[3]28'!G33</f>
        <v>0</v>
      </c>
      <c r="H31" s="17">
        <f t="shared" si="27"/>
        <v>940</v>
      </c>
      <c r="I31" s="15">
        <f>'[3]28'!J33</f>
        <v>320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180</v>
      </c>
      <c r="N31" s="16">
        <f>'[3]28'!O33</f>
        <v>0</v>
      </c>
      <c r="O31" s="17">
        <f t="shared" si="28"/>
        <v>500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180</v>
      </c>
      <c r="V31" s="16">
        <f t="shared" si="29"/>
        <v>0</v>
      </c>
      <c r="W31" s="17">
        <f t="shared" si="30"/>
        <v>500</v>
      </c>
      <c r="X31" s="8">
        <f t="shared" si="4"/>
        <v>3.95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3.95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284.05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180</v>
      </c>
      <c r="AQ31" s="8">
        <f t="shared" si="31"/>
        <v>0</v>
      </c>
      <c r="AR31" s="8">
        <f t="shared" si="18"/>
        <v>464.05</v>
      </c>
      <c r="AT31" s="8">
        <v>3.8</v>
      </c>
      <c r="AU31" s="8">
        <v>30.76</v>
      </c>
      <c r="AW31" s="198">
        <v>3.95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3.95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3.8</v>
      </c>
      <c r="BM31" s="8">
        <f t="shared" si="22"/>
        <v>30.76</v>
      </c>
      <c r="BN31" s="8">
        <f t="shared" si="23"/>
        <v>3.95</v>
      </c>
      <c r="BO31" s="8">
        <f t="shared" si="24"/>
        <v>32</v>
      </c>
      <c r="BP31" s="139">
        <f t="shared" si="25"/>
        <v>-0.15000000000000036</v>
      </c>
      <c r="BQ31" s="139">
        <f t="shared" si="26"/>
        <v>-1.2399999999999984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620</v>
      </c>
      <c r="G32" s="16">
        <f>'[3]28'!G34</f>
        <v>0</v>
      </c>
      <c r="H32" s="17">
        <f t="shared" si="27"/>
        <v>940</v>
      </c>
      <c r="I32" s="15">
        <f>'[3]28'!J34</f>
        <v>320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180</v>
      </c>
      <c r="N32" s="16">
        <f>'[3]28'!O34</f>
        <v>0</v>
      </c>
      <c r="O32" s="17">
        <f t="shared" si="28"/>
        <v>500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180</v>
      </c>
      <c r="V32" s="16">
        <f t="shared" si="29"/>
        <v>0</v>
      </c>
      <c r="W32" s="17">
        <f t="shared" si="30"/>
        <v>500</v>
      </c>
      <c r="X32" s="8">
        <f t="shared" si="4"/>
        <v>3.95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3.95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284.05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180</v>
      </c>
      <c r="AQ32" s="8">
        <f t="shared" si="31"/>
        <v>0</v>
      </c>
      <c r="AR32" s="8">
        <f t="shared" si="18"/>
        <v>464.05</v>
      </c>
      <c r="AT32" s="8">
        <v>3.8</v>
      </c>
      <c r="AU32" s="8">
        <v>30.76</v>
      </c>
      <c r="AW32" s="198">
        <v>3.95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3.95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3.8</v>
      </c>
      <c r="BM32" s="8">
        <f t="shared" si="22"/>
        <v>30.76</v>
      </c>
      <c r="BN32" s="8">
        <f t="shared" si="23"/>
        <v>3.95</v>
      </c>
      <c r="BO32" s="8">
        <f t="shared" si="24"/>
        <v>32</v>
      </c>
      <c r="BP32" s="139">
        <f t="shared" si="25"/>
        <v>-0.15000000000000036</v>
      </c>
      <c r="BQ32" s="139">
        <f t="shared" si="26"/>
        <v>-1.2399999999999984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620</v>
      </c>
      <c r="G33" s="16">
        <f>'[3]28'!G35</f>
        <v>0</v>
      </c>
      <c r="H33" s="17">
        <f t="shared" si="27"/>
        <v>940</v>
      </c>
      <c r="I33" s="15">
        <f>'[3]28'!J35</f>
        <v>320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180</v>
      </c>
      <c r="N33" s="16">
        <f>'[3]28'!O35</f>
        <v>0</v>
      </c>
      <c r="O33" s="17">
        <f t="shared" si="28"/>
        <v>500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180</v>
      </c>
      <c r="V33" s="16">
        <f t="shared" si="29"/>
        <v>0</v>
      </c>
      <c r="W33" s="17">
        <f t="shared" si="30"/>
        <v>500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288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180</v>
      </c>
      <c r="AQ33" s="8">
        <f t="shared" si="31"/>
        <v>0</v>
      </c>
      <c r="AR33" s="8">
        <f t="shared" si="18"/>
        <v>468</v>
      </c>
      <c r="AT33" s="8">
        <v>0</v>
      </c>
      <c r="AU33" s="8">
        <v>30.76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0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0</v>
      </c>
      <c r="BM33" s="8">
        <f t="shared" si="22"/>
        <v>30.76</v>
      </c>
      <c r="BN33" s="8">
        <f t="shared" si="23"/>
        <v>0</v>
      </c>
      <c r="BO33" s="8">
        <f t="shared" si="24"/>
        <v>32</v>
      </c>
      <c r="BP33" s="139">
        <f t="shared" si="25"/>
        <v>0</v>
      </c>
      <c r="BQ33" s="139">
        <f t="shared" si="26"/>
        <v>-1.2399999999999984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620</v>
      </c>
      <c r="G34" s="16">
        <f>'[3]28'!G36</f>
        <v>0</v>
      </c>
      <c r="H34" s="17">
        <f t="shared" si="27"/>
        <v>940</v>
      </c>
      <c r="I34" s="15">
        <f>'[3]28'!J36</f>
        <v>320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180</v>
      </c>
      <c r="N34" s="16">
        <f>'[3]28'!O36</f>
        <v>0</v>
      </c>
      <c r="O34" s="17">
        <f t="shared" si="28"/>
        <v>500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180</v>
      </c>
      <c r="V34" s="16">
        <f t="shared" si="29"/>
        <v>0</v>
      </c>
      <c r="W34" s="17">
        <f t="shared" si="30"/>
        <v>500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288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180</v>
      </c>
      <c r="AQ34" s="8">
        <f t="shared" si="31"/>
        <v>0</v>
      </c>
      <c r="AR34" s="8">
        <f t="shared" si="18"/>
        <v>468</v>
      </c>
      <c r="AT34" s="8">
        <v>0</v>
      </c>
      <c r="AU34" s="8">
        <v>30.76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0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0</v>
      </c>
      <c r="BM34" s="8">
        <f t="shared" si="22"/>
        <v>30.76</v>
      </c>
      <c r="BN34" s="8">
        <f t="shared" si="23"/>
        <v>0</v>
      </c>
      <c r="BO34" s="8">
        <f t="shared" si="24"/>
        <v>32</v>
      </c>
      <c r="BP34" s="139">
        <f t="shared" si="25"/>
        <v>0</v>
      </c>
      <c r="BQ34" s="139">
        <f t="shared" si="26"/>
        <v>-1.2399999999999984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620</v>
      </c>
      <c r="G35" s="16">
        <f>'[3]28'!G37</f>
        <v>0</v>
      </c>
      <c r="H35" s="17">
        <f t="shared" si="27"/>
        <v>940</v>
      </c>
      <c r="I35" s="15">
        <f>'[3]28'!J37</f>
        <v>320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180</v>
      </c>
      <c r="N35" s="16">
        <f>'[3]28'!O37</f>
        <v>0</v>
      </c>
      <c r="O35" s="17">
        <f t="shared" si="28"/>
        <v>500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180</v>
      </c>
      <c r="V35" s="16">
        <f t="shared" si="29"/>
        <v>0</v>
      </c>
      <c r="W35" s="17">
        <f t="shared" si="30"/>
        <v>500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288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180</v>
      </c>
      <c r="AQ35" s="8">
        <f t="shared" si="31"/>
        <v>0</v>
      </c>
      <c r="AR35" s="8">
        <f t="shared" si="18"/>
        <v>468</v>
      </c>
      <c r="AT35" s="8">
        <v>0</v>
      </c>
      <c r="AU35" s="8">
        <v>30.76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0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0</v>
      </c>
      <c r="BM35" s="8">
        <f t="shared" si="22"/>
        <v>30.76</v>
      </c>
      <c r="BN35" s="8">
        <f t="shared" si="23"/>
        <v>0</v>
      </c>
      <c r="BO35" s="8">
        <f t="shared" si="24"/>
        <v>32</v>
      </c>
      <c r="BP35" s="139">
        <f t="shared" si="25"/>
        <v>0</v>
      </c>
      <c r="BQ35" s="139">
        <f t="shared" si="26"/>
        <v>-1.2399999999999984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620</v>
      </c>
      <c r="G36" s="16">
        <f>'[3]28'!G38</f>
        <v>0</v>
      </c>
      <c r="H36" s="17">
        <f t="shared" si="27"/>
        <v>940</v>
      </c>
      <c r="I36" s="15">
        <f>'[3]28'!J38</f>
        <v>320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180</v>
      </c>
      <c r="N36" s="16">
        <f>'[3]28'!O38</f>
        <v>0</v>
      </c>
      <c r="O36" s="17">
        <f t="shared" si="28"/>
        <v>500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180</v>
      </c>
      <c r="V36" s="16">
        <f t="shared" si="29"/>
        <v>0</v>
      </c>
      <c r="W36" s="17">
        <f t="shared" si="30"/>
        <v>500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288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180</v>
      </c>
      <c r="AQ36" s="8">
        <f t="shared" si="31"/>
        <v>0</v>
      </c>
      <c r="AR36" s="8">
        <f t="shared" si="18"/>
        <v>468</v>
      </c>
      <c r="AT36" s="8">
        <v>0</v>
      </c>
      <c r="AU36" s="8">
        <v>30.76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0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0</v>
      </c>
      <c r="BM36" s="8">
        <f t="shared" si="22"/>
        <v>30.76</v>
      </c>
      <c r="BN36" s="8">
        <f t="shared" si="23"/>
        <v>0</v>
      </c>
      <c r="BO36" s="8">
        <f t="shared" si="24"/>
        <v>32</v>
      </c>
      <c r="BP36" s="139">
        <f t="shared" si="25"/>
        <v>0</v>
      </c>
      <c r="BQ36" s="139">
        <f t="shared" si="26"/>
        <v>-1.2399999999999984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620</v>
      </c>
      <c r="G37" s="16">
        <f>'[3]28'!G39</f>
        <v>0</v>
      </c>
      <c r="H37" s="17">
        <f t="shared" si="27"/>
        <v>940</v>
      </c>
      <c r="I37" s="15">
        <f>'[3]28'!J39</f>
        <v>320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180</v>
      </c>
      <c r="N37" s="16">
        <f>'[3]28'!O39</f>
        <v>0</v>
      </c>
      <c r="O37" s="17">
        <f t="shared" si="28"/>
        <v>500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180</v>
      </c>
      <c r="V37" s="16">
        <f t="shared" si="29"/>
        <v>0</v>
      </c>
      <c r="W37" s="17">
        <f t="shared" si="30"/>
        <v>500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288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180</v>
      </c>
      <c r="AQ37" s="8">
        <f t="shared" si="31"/>
        <v>0</v>
      </c>
      <c r="AR37" s="8">
        <f t="shared" si="18"/>
        <v>468</v>
      </c>
      <c r="AT37" s="8">
        <v>0</v>
      </c>
      <c r="AU37" s="8">
        <v>30.76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0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0</v>
      </c>
      <c r="BM37" s="8">
        <f t="shared" si="22"/>
        <v>30.76</v>
      </c>
      <c r="BN37" s="8">
        <f t="shared" si="23"/>
        <v>0</v>
      </c>
      <c r="BO37" s="8">
        <f t="shared" si="24"/>
        <v>32</v>
      </c>
      <c r="BP37" s="139">
        <f t="shared" si="25"/>
        <v>0</v>
      </c>
      <c r="BQ37" s="139">
        <f t="shared" si="26"/>
        <v>-1.2399999999999984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620</v>
      </c>
      <c r="G38" s="16">
        <f>'[3]28'!G40</f>
        <v>0</v>
      </c>
      <c r="H38" s="17">
        <f t="shared" si="27"/>
        <v>940</v>
      </c>
      <c r="I38" s="15">
        <f>'[3]28'!J40</f>
        <v>320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180</v>
      </c>
      <c r="N38" s="16">
        <f>'[3]28'!O40</f>
        <v>0</v>
      </c>
      <c r="O38" s="17">
        <f t="shared" si="28"/>
        <v>500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180</v>
      </c>
      <c r="V38" s="16">
        <f t="shared" si="29"/>
        <v>0</v>
      </c>
      <c r="W38" s="17">
        <f t="shared" si="30"/>
        <v>500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288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180</v>
      </c>
      <c r="AQ38" s="8">
        <f t="shared" si="31"/>
        <v>0</v>
      </c>
      <c r="AR38" s="8">
        <f t="shared" si="18"/>
        <v>468</v>
      </c>
      <c r="AT38" s="8">
        <v>0</v>
      </c>
      <c r="AU38" s="8">
        <v>30.76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0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0</v>
      </c>
      <c r="BM38" s="8">
        <f t="shared" si="22"/>
        <v>30.76</v>
      </c>
      <c r="BN38" s="8">
        <f t="shared" si="23"/>
        <v>0</v>
      </c>
      <c r="BO38" s="8">
        <f t="shared" si="24"/>
        <v>32</v>
      </c>
      <c r="BP38" s="139">
        <f t="shared" si="25"/>
        <v>0</v>
      </c>
      <c r="BQ38" s="139">
        <f t="shared" si="26"/>
        <v>-1.2399999999999984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620</v>
      </c>
      <c r="G39" s="16">
        <f>'[3]28'!G41</f>
        <v>0</v>
      </c>
      <c r="H39" s="17">
        <f t="shared" si="27"/>
        <v>940</v>
      </c>
      <c r="I39" s="15">
        <f>'[3]28'!J41</f>
        <v>320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180</v>
      </c>
      <c r="N39" s="16">
        <f>'[3]28'!O41</f>
        <v>0</v>
      </c>
      <c r="O39" s="17">
        <f t="shared" si="28"/>
        <v>500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180</v>
      </c>
      <c r="V39" s="16">
        <f t="shared" si="29"/>
        <v>0</v>
      </c>
      <c r="W39" s="17">
        <f t="shared" si="30"/>
        <v>500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288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180</v>
      </c>
      <c r="AQ39" s="8">
        <f t="shared" si="31"/>
        <v>0</v>
      </c>
      <c r="AR39" s="8">
        <f t="shared" si="18"/>
        <v>468</v>
      </c>
      <c r="AT39" s="8">
        <v>0</v>
      </c>
      <c r="AU39" s="8">
        <v>30.76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0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0</v>
      </c>
      <c r="BM39" s="8">
        <f t="shared" si="22"/>
        <v>30.76</v>
      </c>
      <c r="BN39" s="8">
        <f t="shared" si="23"/>
        <v>0</v>
      </c>
      <c r="BO39" s="8">
        <f t="shared" si="24"/>
        <v>32</v>
      </c>
      <c r="BP39" s="139">
        <f t="shared" si="25"/>
        <v>0</v>
      </c>
      <c r="BQ39" s="139">
        <f t="shared" si="26"/>
        <v>-1.2399999999999984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620</v>
      </c>
      <c r="G40" s="16">
        <f>'[3]28'!G42</f>
        <v>0</v>
      </c>
      <c r="H40" s="17">
        <f t="shared" si="27"/>
        <v>940</v>
      </c>
      <c r="I40" s="15">
        <f>'[3]28'!J42</f>
        <v>320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180</v>
      </c>
      <c r="N40" s="16">
        <f>'[3]28'!O42</f>
        <v>0</v>
      </c>
      <c r="O40" s="17">
        <f t="shared" si="28"/>
        <v>500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180</v>
      </c>
      <c r="V40" s="16">
        <f t="shared" si="29"/>
        <v>0</v>
      </c>
      <c r="W40" s="17">
        <f t="shared" si="30"/>
        <v>500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288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180</v>
      </c>
      <c r="AQ40" s="8">
        <f t="shared" si="31"/>
        <v>0</v>
      </c>
      <c r="AR40" s="8">
        <f t="shared" si="18"/>
        <v>468</v>
      </c>
      <c r="AT40" s="8">
        <v>0</v>
      </c>
      <c r="AU40" s="8">
        <v>30.76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0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0</v>
      </c>
      <c r="BM40" s="8">
        <f t="shared" si="22"/>
        <v>30.76</v>
      </c>
      <c r="BN40" s="8">
        <f t="shared" si="23"/>
        <v>0</v>
      </c>
      <c r="BO40" s="8">
        <f t="shared" si="24"/>
        <v>32</v>
      </c>
      <c r="BP40" s="139">
        <f t="shared" si="25"/>
        <v>0</v>
      </c>
      <c r="BQ40" s="139">
        <f t="shared" si="26"/>
        <v>-1.2399999999999984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620</v>
      </c>
      <c r="G41" s="16">
        <f>'[3]28'!G43</f>
        <v>0</v>
      </c>
      <c r="H41" s="17">
        <f t="shared" si="27"/>
        <v>940</v>
      </c>
      <c r="I41" s="15">
        <f>'[3]28'!J43</f>
        <v>320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180</v>
      </c>
      <c r="N41" s="16">
        <f>'[3]28'!O43</f>
        <v>0</v>
      </c>
      <c r="O41" s="17">
        <f t="shared" si="28"/>
        <v>500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180</v>
      </c>
      <c r="V41" s="16">
        <f t="shared" si="29"/>
        <v>0</v>
      </c>
      <c r="W41" s="17">
        <f t="shared" si="30"/>
        <v>500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288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180</v>
      </c>
      <c r="AQ41" s="8">
        <f t="shared" si="31"/>
        <v>0</v>
      </c>
      <c r="AR41" s="8">
        <f t="shared" si="18"/>
        <v>468</v>
      </c>
      <c r="AT41" s="8">
        <v>0</v>
      </c>
      <c r="AU41" s="8">
        <v>30.76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0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0</v>
      </c>
      <c r="BM41" s="8">
        <f t="shared" si="22"/>
        <v>30.76</v>
      </c>
      <c r="BN41" s="8">
        <f t="shared" si="23"/>
        <v>0</v>
      </c>
      <c r="BO41" s="8">
        <f t="shared" si="24"/>
        <v>32</v>
      </c>
      <c r="BP41" s="139">
        <f t="shared" si="25"/>
        <v>0</v>
      </c>
      <c r="BQ41" s="139">
        <f t="shared" si="26"/>
        <v>-1.2399999999999984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620</v>
      </c>
      <c r="G42" s="16">
        <f>'[3]28'!G44</f>
        <v>0</v>
      </c>
      <c r="H42" s="17">
        <f t="shared" si="27"/>
        <v>940</v>
      </c>
      <c r="I42" s="15">
        <f>'[3]28'!J44</f>
        <v>320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180</v>
      </c>
      <c r="N42" s="16">
        <f>'[3]28'!O44</f>
        <v>0</v>
      </c>
      <c r="O42" s="17">
        <f t="shared" si="28"/>
        <v>500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180</v>
      </c>
      <c r="V42" s="16">
        <f t="shared" si="29"/>
        <v>0</v>
      </c>
      <c r="W42" s="17">
        <f t="shared" si="30"/>
        <v>500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288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180</v>
      </c>
      <c r="AQ42" s="8">
        <f t="shared" si="31"/>
        <v>0</v>
      </c>
      <c r="AR42" s="8">
        <f t="shared" si="18"/>
        <v>468</v>
      </c>
      <c r="AT42" s="8">
        <v>0</v>
      </c>
      <c r="AU42" s="8">
        <v>30.76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0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0</v>
      </c>
      <c r="BM42" s="8">
        <f t="shared" si="22"/>
        <v>30.76</v>
      </c>
      <c r="BN42" s="8">
        <f t="shared" si="23"/>
        <v>0</v>
      </c>
      <c r="BO42" s="8">
        <f t="shared" si="24"/>
        <v>32</v>
      </c>
      <c r="BP42" s="139">
        <f t="shared" si="25"/>
        <v>0</v>
      </c>
      <c r="BQ42" s="139">
        <f t="shared" si="26"/>
        <v>-1.2399999999999984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620</v>
      </c>
      <c r="G43" s="16">
        <f>'[3]28'!G45</f>
        <v>0</v>
      </c>
      <c r="H43" s="17">
        <f t="shared" si="27"/>
        <v>940</v>
      </c>
      <c r="I43" s="15">
        <f>'[3]28'!J45</f>
        <v>320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180</v>
      </c>
      <c r="N43" s="16">
        <f>'[3]28'!O45</f>
        <v>0</v>
      </c>
      <c r="O43" s="17">
        <f t="shared" si="28"/>
        <v>500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180</v>
      </c>
      <c r="V43" s="16">
        <f t="shared" si="29"/>
        <v>0</v>
      </c>
      <c r="W43" s="17">
        <f t="shared" si="30"/>
        <v>500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288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180</v>
      </c>
      <c r="AQ43" s="8">
        <f t="shared" si="31"/>
        <v>0</v>
      </c>
      <c r="AR43" s="8">
        <f t="shared" si="18"/>
        <v>468</v>
      </c>
      <c r="AT43" s="8">
        <v>0</v>
      </c>
      <c r="AU43" s="8">
        <v>30.76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0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0</v>
      </c>
      <c r="BM43" s="8">
        <f t="shared" si="22"/>
        <v>30.76</v>
      </c>
      <c r="BN43" s="8">
        <f t="shared" si="23"/>
        <v>0</v>
      </c>
      <c r="BO43" s="8">
        <f t="shared" si="24"/>
        <v>32</v>
      </c>
      <c r="BP43" s="139">
        <f t="shared" si="25"/>
        <v>0</v>
      </c>
      <c r="BQ43" s="139">
        <f t="shared" si="26"/>
        <v>-1.2399999999999984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620</v>
      </c>
      <c r="G44" s="16">
        <f>'[3]28'!G46</f>
        <v>0</v>
      </c>
      <c r="H44" s="17">
        <f t="shared" si="27"/>
        <v>940</v>
      </c>
      <c r="I44" s="15">
        <f>'[3]28'!J46</f>
        <v>320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180</v>
      </c>
      <c r="N44" s="16">
        <f>'[3]28'!O46</f>
        <v>0</v>
      </c>
      <c r="O44" s="17">
        <f t="shared" si="28"/>
        <v>500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180</v>
      </c>
      <c r="V44" s="16">
        <f t="shared" si="29"/>
        <v>0</v>
      </c>
      <c r="W44" s="17">
        <f t="shared" si="30"/>
        <v>500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288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180</v>
      </c>
      <c r="AQ44" s="8">
        <f t="shared" si="31"/>
        <v>0</v>
      </c>
      <c r="AR44" s="8">
        <f t="shared" si="18"/>
        <v>468</v>
      </c>
      <c r="AT44" s="8">
        <v>0</v>
      </c>
      <c r="AU44" s="8">
        <v>30.76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0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0</v>
      </c>
      <c r="BM44" s="8">
        <f t="shared" si="22"/>
        <v>30.76</v>
      </c>
      <c r="BN44" s="8">
        <f t="shared" si="23"/>
        <v>0</v>
      </c>
      <c r="BO44" s="8">
        <f t="shared" si="24"/>
        <v>32</v>
      </c>
      <c r="BP44" s="139">
        <f t="shared" si="25"/>
        <v>0</v>
      </c>
      <c r="BQ44" s="139">
        <f t="shared" si="26"/>
        <v>-1.2399999999999984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620</v>
      </c>
      <c r="G45" s="16">
        <f>'[3]28'!G47</f>
        <v>0</v>
      </c>
      <c r="H45" s="17">
        <f t="shared" si="27"/>
        <v>940</v>
      </c>
      <c r="I45" s="15">
        <f>'[3]28'!J47</f>
        <v>320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150</v>
      </c>
      <c r="N45" s="16">
        <f>'[3]28'!O47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288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438</v>
      </c>
      <c r="AT45" s="8">
        <v>0</v>
      </c>
      <c r="AU45" s="8">
        <v>30.76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0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0</v>
      </c>
      <c r="BM45" s="8">
        <f t="shared" si="22"/>
        <v>30.76</v>
      </c>
      <c r="BN45" s="8">
        <f t="shared" si="23"/>
        <v>0</v>
      </c>
      <c r="BO45" s="8">
        <f t="shared" si="24"/>
        <v>32</v>
      </c>
      <c r="BP45" s="139">
        <f t="shared" si="25"/>
        <v>0</v>
      </c>
      <c r="BQ45" s="139">
        <f t="shared" si="26"/>
        <v>-1.2399999999999984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590</v>
      </c>
      <c r="G46" s="16">
        <f>'[3]28'!G48</f>
        <v>30</v>
      </c>
      <c r="H46" s="17">
        <f t="shared" si="27"/>
        <v>940</v>
      </c>
      <c r="I46" s="15">
        <f>'[3]28'!J48</f>
        <v>320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150</v>
      </c>
      <c r="N46" s="16">
        <f>'[3]28'!O48</f>
        <v>30</v>
      </c>
      <c r="O46" s="17">
        <f t="shared" si="28"/>
        <v>500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30</v>
      </c>
      <c r="W46" s="17">
        <f t="shared" si="30"/>
        <v>500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2.34</v>
      </c>
      <c r="AD46" s="8">
        <f t="shared" si="10"/>
        <v>2.34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2.34</v>
      </c>
      <c r="AK46" s="8">
        <f t="shared" si="17"/>
        <v>34.340000000000003</v>
      </c>
      <c r="AL46" s="8">
        <f t="shared" si="31"/>
        <v>288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25.32</v>
      </c>
      <c r="AR46" s="8">
        <f t="shared" si="18"/>
        <v>463.32</v>
      </c>
      <c r="AT46" s="8">
        <v>0</v>
      </c>
      <c r="AU46" s="8">
        <v>30.76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2.34</v>
      </c>
      <c r="BC46" s="8">
        <f t="shared" si="19"/>
        <v>2.34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2.34</v>
      </c>
      <c r="BJ46" s="8">
        <f t="shared" si="20"/>
        <v>34.340000000000003</v>
      </c>
      <c r="BL46" s="8">
        <f t="shared" si="21"/>
        <v>0</v>
      </c>
      <c r="BM46" s="8">
        <f t="shared" si="22"/>
        <v>30.76</v>
      </c>
      <c r="BN46" s="8">
        <f t="shared" si="23"/>
        <v>2.34</v>
      </c>
      <c r="BO46" s="8">
        <f t="shared" si="24"/>
        <v>34.340000000000003</v>
      </c>
      <c r="BP46" s="139">
        <f t="shared" si="25"/>
        <v>-2.34</v>
      </c>
      <c r="BQ46" s="139">
        <f t="shared" si="26"/>
        <v>-3.5800000000000018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590</v>
      </c>
      <c r="G47" s="16">
        <f>'[3]28'!G49</f>
        <v>30</v>
      </c>
      <c r="H47" s="17">
        <f t="shared" si="27"/>
        <v>940</v>
      </c>
      <c r="I47" s="15">
        <f>'[3]28'!J49</f>
        <v>320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150</v>
      </c>
      <c r="N47" s="16">
        <f>'[3]28'!O49</f>
        <v>30</v>
      </c>
      <c r="O47" s="17">
        <f t="shared" si="28"/>
        <v>500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30</v>
      </c>
      <c r="W47" s="17">
        <f t="shared" si="30"/>
        <v>500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1</v>
      </c>
      <c r="AD47" s="8">
        <f t="shared" si="10"/>
        <v>1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1</v>
      </c>
      <c r="AK47" s="8">
        <f t="shared" si="17"/>
        <v>33</v>
      </c>
      <c r="AL47" s="8">
        <f t="shared" si="31"/>
        <v>288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28</v>
      </c>
      <c r="AR47" s="8">
        <f t="shared" si="18"/>
        <v>466</v>
      </c>
      <c r="AT47" s="8">
        <v>0</v>
      </c>
      <c r="AU47" s="8">
        <v>30.76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1</v>
      </c>
      <c r="BC47" s="8">
        <f t="shared" si="19"/>
        <v>1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1</v>
      </c>
      <c r="BJ47" s="8">
        <f t="shared" si="20"/>
        <v>33</v>
      </c>
      <c r="BL47" s="8">
        <f t="shared" si="21"/>
        <v>0</v>
      </c>
      <c r="BM47" s="8">
        <f t="shared" si="22"/>
        <v>30.76</v>
      </c>
      <c r="BN47" s="8">
        <f t="shared" si="23"/>
        <v>1</v>
      </c>
      <c r="BO47" s="8">
        <f t="shared" si="24"/>
        <v>33</v>
      </c>
      <c r="BP47" s="139">
        <f t="shared" si="25"/>
        <v>-1</v>
      </c>
      <c r="BQ47" s="139">
        <f t="shared" si="26"/>
        <v>-2.2399999999999984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590</v>
      </c>
      <c r="G48" s="16">
        <f>'[3]28'!G50</f>
        <v>30</v>
      </c>
      <c r="H48" s="17">
        <f t="shared" si="27"/>
        <v>940</v>
      </c>
      <c r="I48" s="15">
        <f>'[3]28'!J50</f>
        <v>320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150</v>
      </c>
      <c r="N48" s="16">
        <f>'[3]28'!O50</f>
        <v>30</v>
      </c>
      <c r="O48" s="17">
        <f t="shared" si="28"/>
        <v>500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30</v>
      </c>
      <c r="W48" s="17">
        <f t="shared" si="30"/>
        <v>500</v>
      </c>
      <c r="X48" s="8">
        <f t="shared" si="4"/>
        <v>9.9499999999999993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1</v>
      </c>
      <c r="AD48" s="8">
        <f t="shared" si="10"/>
        <v>10.95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1</v>
      </c>
      <c r="AK48" s="8">
        <f t="shared" si="17"/>
        <v>33</v>
      </c>
      <c r="AL48" s="8">
        <f t="shared" si="31"/>
        <v>278.05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28</v>
      </c>
      <c r="AR48" s="8">
        <f t="shared" si="18"/>
        <v>456.05</v>
      </c>
      <c r="AT48" s="8">
        <v>9.56</v>
      </c>
      <c r="AU48" s="8">
        <v>30.76</v>
      </c>
      <c r="AW48" s="198">
        <v>9.9499999999999993</v>
      </c>
      <c r="AX48" s="198">
        <v>0</v>
      </c>
      <c r="AY48" s="198">
        <v>0</v>
      </c>
      <c r="AZ48" s="198">
        <v>0</v>
      </c>
      <c r="BA48" s="198">
        <v>0</v>
      </c>
      <c r="BB48" s="198">
        <v>1</v>
      </c>
      <c r="BC48" s="8">
        <f t="shared" si="19"/>
        <v>10.95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1</v>
      </c>
      <c r="BJ48" s="8">
        <f t="shared" si="20"/>
        <v>33</v>
      </c>
      <c r="BL48" s="8">
        <f t="shared" si="21"/>
        <v>9.56</v>
      </c>
      <c r="BM48" s="8">
        <f t="shared" si="22"/>
        <v>30.76</v>
      </c>
      <c r="BN48" s="8">
        <f t="shared" si="23"/>
        <v>10.95</v>
      </c>
      <c r="BO48" s="8">
        <f t="shared" si="24"/>
        <v>33</v>
      </c>
      <c r="BP48" s="139">
        <f t="shared" si="25"/>
        <v>-1.3899999999999988</v>
      </c>
      <c r="BQ48" s="139">
        <f t="shared" si="26"/>
        <v>-2.2399999999999984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590</v>
      </c>
      <c r="G49" s="16">
        <f>'[3]28'!G51</f>
        <v>30</v>
      </c>
      <c r="H49" s="17">
        <f t="shared" si="27"/>
        <v>940</v>
      </c>
      <c r="I49" s="15">
        <f>'[3]28'!J51</f>
        <v>320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150</v>
      </c>
      <c r="N49" s="16">
        <f>'[3]28'!O51</f>
        <v>30</v>
      </c>
      <c r="O49" s="17">
        <f t="shared" si="28"/>
        <v>500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30</v>
      </c>
      <c r="W49" s="17">
        <f t="shared" si="30"/>
        <v>500</v>
      </c>
      <c r="X49" s="8">
        <f t="shared" si="4"/>
        <v>9.9499999999999993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0.92</v>
      </c>
      <c r="AD49" s="8">
        <f t="shared" si="10"/>
        <v>10.87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0.92</v>
      </c>
      <c r="AK49" s="8">
        <f t="shared" si="17"/>
        <v>32.92</v>
      </c>
      <c r="AL49" s="8">
        <f t="shared" si="31"/>
        <v>278.05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28.159999999999997</v>
      </c>
      <c r="AR49" s="8">
        <f t="shared" si="18"/>
        <v>456.21000000000004</v>
      </c>
      <c r="AT49" s="8">
        <v>11.81</v>
      </c>
      <c r="AU49" s="8">
        <v>33.01</v>
      </c>
      <c r="AW49" s="198">
        <v>9.9499999999999993</v>
      </c>
      <c r="AX49" s="198">
        <v>0</v>
      </c>
      <c r="AY49" s="198">
        <v>0</v>
      </c>
      <c r="AZ49" s="198">
        <v>0</v>
      </c>
      <c r="BA49" s="198">
        <v>0</v>
      </c>
      <c r="BB49" s="198">
        <v>0.92</v>
      </c>
      <c r="BC49" s="8">
        <f t="shared" si="19"/>
        <v>10.87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0.92</v>
      </c>
      <c r="BJ49" s="8">
        <f t="shared" si="20"/>
        <v>32.92</v>
      </c>
      <c r="BL49" s="8">
        <f t="shared" si="21"/>
        <v>11.81</v>
      </c>
      <c r="BM49" s="8">
        <f t="shared" si="22"/>
        <v>33.01</v>
      </c>
      <c r="BN49" s="8">
        <f t="shared" si="23"/>
        <v>10.87</v>
      </c>
      <c r="BO49" s="8">
        <f t="shared" si="24"/>
        <v>32.92</v>
      </c>
      <c r="BP49" s="139">
        <f t="shared" si="25"/>
        <v>0.94000000000000128</v>
      </c>
      <c r="BQ49" s="139">
        <f t="shared" si="26"/>
        <v>8.9999999999996305E-2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590</v>
      </c>
      <c r="G50" s="16">
        <f>'[3]28'!G52</f>
        <v>30</v>
      </c>
      <c r="H50" s="17">
        <f t="shared" si="27"/>
        <v>940</v>
      </c>
      <c r="I50" s="15">
        <f>'[3]28'!J52</f>
        <v>320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150</v>
      </c>
      <c r="N50" s="16">
        <f>'[3]28'!O52</f>
        <v>30</v>
      </c>
      <c r="O50" s="17">
        <f t="shared" si="28"/>
        <v>500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30</v>
      </c>
      <c r="W50" s="17">
        <f t="shared" si="30"/>
        <v>500</v>
      </c>
      <c r="X50" s="8">
        <f t="shared" si="4"/>
        <v>9.9499999999999993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0.92</v>
      </c>
      <c r="AD50" s="8">
        <f t="shared" si="10"/>
        <v>10.87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0.92</v>
      </c>
      <c r="AK50" s="8">
        <f t="shared" si="17"/>
        <v>32.92</v>
      </c>
      <c r="AL50" s="8">
        <f t="shared" si="31"/>
        <v>278.05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28.159999999999997</v>
      </c>
      <c r="AR50" s="8">
        <f t="shared" si="18"/>
        <v>456.21000000000004</v>
      </c>
      <c r="AT50" s="8">
        <v>11.81</v>
      </c>
      <c r="AU50" s="8">
        <v>33.01</v>
      </c>
      <c r="AW50" s="198">
        <v>9.9499999999999993</v>
      </c>
      <c r="AX50" s="198">
        <v>0</v>
      </c>
      <c r="AY50" s="198">
        <v>0</v>
      </c>
      <c r="AZ50" s="198">
        <v>0</v>
      </c>
      <c r="BA50" s="198">
        <v>0</v>
      </c>
      <c r="BB50" s="198">
        <v>0.92</v>
      </c>
      <c r="BC50" s="8">
        <f t="shared" si="19"/>
        <v>10.87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0.92</v>
      </c>
      <c r="BJ50" s="8">
        <f t="shared" si="20"/>
        <v>32.92</v>
      </c>
      <c r="BL50" s="8">
        <f t="shared" si="21"/>
        <v>11.81</v>
      </c>
      <c r="BM50" s="8">
        <f t="shared" si="22"/>
        <v>33.01</v>
      </c>
      <c r="BN50" s="8">
        <f t="shared" si="23"/>
        <v>10.87</v>
      </c>
      <c r="BO50" s="8">
        <f t="shared" si="24"/>
        <v>32.92</v>
      </c>
      <c r="BP50" s="139">
        <f t="shared" si="25"/>
        <v>0.94000000000000128</v>
      </c>
      <c r="BQ50" s="139">
        <f t="shared" si="26"/>
        <v>8.9999999999996305E-2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590</v>
      </c>
      <c r="G51" s="16">
        <f>'[3]28'!G53</f>
        <v>30</v>
      </c>
      <c r="H51" s="17">
        <f t="shared" si="27"/>
        <v>940</v>
      </c>
      <c r="I51" s="15">
        <f>'[3]28'!J53</f>
        <v>320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150</v>
      </c>
      <c r="N51" s="16">
        <f>'[3]28'!O53</f>
        <v>30</v>
      </c>
      <c r="O51" s="17">
        <f t="shared" si="28"/>
        <v>500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30</v>
      </c>
      <c r="W51" s="17">
        <f t="shared" si="30"/>
        <v>500</v>
      </c>
      <c r="X51" s="8">
        <f t="shared" si="4"/>
        <v>13.95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0.92</v>
      </c>
      <c r="AD51" s="8">
        <f t="shared" si="10"/>
        <v>14.87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0.92</v>
      </c>
      <c r="AK51" s="8">
        <f t="shared" si="17"/>
        <v>32.92</v>
      </c>
      <c r="AL51" s="8">
        <f t="shared" si="31"/>
        <v>274.05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28.159999999999997</v>
      </c>
      <c r="AR51" s="8">
        <f t="shared" si="18"/>
        <v>452.21000000000004</v>
      </c>
      <c r="AT51" s="8">
        <v>14.28</v>
      </c>
      <c r="AU51" s="8">
        <v>33.01</v>
      </c>
      <c r="AW51" s="198">
        <v>13.95</v>
      </c>
      <c r="AX51" s="198">
        <v>0</v>
      </c>
      <c r="AY51" s="198">
        <v>0</v>
      </c>
      <c r="AZ51" s="198">
        <v>0</v>
      </c>
      <c r="BA51" s="198">
        <v>0</v>
      </c>
      <c r="BB51" s="198">
        <v>0.92</v>
      </c>
      <c r="BC51" s="8">
        <f t="shared" si="19"/>
        <v>14.87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0.92</v>
      </c>
      <c r="BJ51" s="8">
        <f t="shared" si="20"/>
        <v>32.92</v>
      </c>
      <c r="BL51" s="8">
        <f t="shared" si="21"/>
        <v>14.28</v>
      </c>
      <c r="BM51" s="8">
        <f t="shared" si="22"/>
        <v>33.01</v>
      </c>
      <c r="BN51" s="8">
        <f t="shared" si="23"/>
        <v>14.87</v>
      </c>
      <c r="BO51" s="8">
        <f t="shared" si="24"/>
        <v>32.92</v>
      </c>
      <c r="BP51" s="139">
        <f t="shared" si="25"/>
        <v>-0.58999999999999986</v>
      </c>
      <c r="BQ51" s="139">
        <f t="shared" si="26"/>
        <v>8.9999999999996305E-2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590</v>
      </c>
      <c r="G52" s="16">
        <f>'[3]28'!G54</f>
        <v>30</v>
      </c>
      <c r="H52" s="17">
        <f t="shared" si="27"/>
        <v>940</v>
      </c>
      <c r="I52" s="15">
        <f>'[3]28'!J54</f>
        <v>320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150</v>
      </c>
      <c r="N52" s="16">
        <f>'[3]28'!O54</f>
        <v>30</v>
      </c>
      <c r="O52" s="17">
        <f t="shared" si="28"/>
        <v>500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30</v>
      </c>
      <c r="W52" s="17">
        <f t="shared" si="30"/>
        <v>500</v>
      </c>
      <c r="X52" s="8">
        <f t="shared" si="4"/>
        <v>13.95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0.92</v>
      </c>
      <c r="AD52" s="8">
        <f t="shared" si="10"/>
        <v>14.87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0.92</v>
      </c>
      <c r="AK52" s="8">
        <f t="shared" si="17"/>
        <v>32.92</v>
      </c>
      <c r="AL52" s="8">
        <f t="shared" si="31"/>
        <v>274.05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28.159999999999997</v>
      </c>
      <c r="AR52" s="8">
        <f t="shared" si="18"/>
        <v>452.21000000000004</v>
      </c>
      <c r="AT52" s="8">
        <v>14.28</v>
      </c>
      <c r="AU52" s="8">
        <v>33.01</v>
      </c>
      <c r="AW52" s="198">
        <v>13.95</v>
      </c>
      <c r="AX52" s="198">
        <v>0</v>
      </c>
      <c r="AY52" s="198">
        <v>0</v>
      </c>
      <c r="AZ52" s="198">
        <v>0</v>
      </c>
      <c r="BA52" s="198">
        <v>0</v>
      </c>
      <c r="BB52" s="198">
        <v>0.92</v>
      </c>
      <c r="BC52" s="8">
        <f t="shared" si="19"/>
        <v>14.87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0.92</v>
      </c>
      <c r="BJ52" s="8">
        <f t="shared" si="20"/>
        <v>32.92</v>
      </c>
      <c r="BL52" s="8">
        <f t="shared" si="21"/>
        <v>14.28</v>
      </c>
      <c r="BM52" s="8">
        <f t="shared" si="22"/>
        <v>33.01</v>
      </c>
      <c r="BN52" s="8">
        <f t="shared" si="23"/>
        <v>14.87</v>
      </c>
      <c r="BO52" s="8">
        <f t="shared" si="24"/>
        <v>32.92</v>
      </c>
      <c r="BP52" s="139">
        <f t="shared" si="25"/>
        <v>-0.58999999999999986</v>
      </c>
      <c r="BQ52" s="139">
        <f t="shared" si="26"/>
        <v>8.9999999999996305E-2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590</v>
      </c>
      <c r="G53" s="16">
        <f>'[3]28'!G55</f>
        <v>30</v>
      </c>
      <c r="H53" s="17">
        <f t="shared" si="27"/>
        <v>940</v>
      </c>
      <c r="I53" s="15">
        <f>'[3]28'!J55</f>
        <v>320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150</v>
      </c>
      <c r="N53" s="16">
        <f>'[3]28'!O55</f>
        <v>30</v>
      </c>
      <c r="O53" s="17">
        <f t="shared" si="28"/>
        <v>500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30</v>
      </c>
      <c r="W53" s="17">
        <f t="shared" si="30"/>
        <v>500</v>
      </c>
      <c r="X53" s="8">
        <f t="shared" si="4"/>
        <v>13.95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0.92</v>
      </c>
      <c r="AD53" s="8">
        <f t="shared" si="10"/>
        <v>14.87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0.92</v>
      </c>
      <c r="AK53" s="8">
        <f t="shared" si="17"/>
        <v>32.92</v>
      </c>
      <c r="AL53" s="8">
        <f t="shared" si="31"/>
        <v>274.05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28.159999999999997</v>
      </c>
      <c r="AR53" s="8">
        <f t="shared" si="18"/>
        <v>452.21000000000004</v>
      </c>
      <c r="AT53" s="8">
        <v>14.28</v>
      </c>
      <c r="AU53" s="8">
        <v>33.01</v>
      </c>
      <c r="AW53" s="198">
        <v>13.95</v>
      </c>
      <c r="AX53" s="198">
        <v>0</v>
      </c>
      <c r="AY53" s="198">
        <v>0</v>
      </c>
      <c r="AZ53" s="198">
        <v>0</v>
      </c>
      <c r="BA53" s="198">
        <v>0</v>
      </c>
      <c r="BB53" s="198">
        <v>0.92</v>
      </c>
      <c r="BC53" s="8">
        <f t="shared" si="19"/>
        <v>14.87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0.92</v>
      </c>
      <c r="BJ53" s="8">
        <f t="shared" si="20"/>
        <v>32.92</v>
      </c>
      <c r="BL53" s="8">
        <f t="shared" si="21"/>
        <v>14.28</v>
      </c>
      <c r="BM53" s="8">
        <f t="shared" si="22"/>
        <v>33.01</v>
      </c>
      <c r="BN53" s="8">
        <f t="shared" si="23"/>
        <v>14.87</v>
      </c>
      <c r="BO53" s="8">
        <f t="shared" si="24"/>
        <v>32.92</v>
      </c>
      <c r="BP53" s="139">
        <f t="shared" si="25"/>
        <v>-0.58999999999999986</v>
      </c>
      <c r="BQ53" s="139">
        <f t="shared" si="26"/>
        <v>8.9999999999996305E-2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590</v>
      </c>
      <c r="G54" s="16">
        <f>'[3]28'!G56</f>
        <v>30</v>
      </c>
      <c r="H54" s="17">
        <f t="shared" si="27"/>
        <v>940</v>
      </c>
      <c r="I54" s="15">
        <f>'[3]28'!J56</f>
        <v>320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150</v>
      </c>
      <c r="N54" s="16">
        <f>'[3]28'!O56</f>
        <v>30</v>
      </c>
      <c r="O54" s="17">
        <f t="shared" si="28"/>
        <v>500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30</v>
      </c>
      <c r="W54" s="17">
        <f t="shared" si="30"/>
        <v>500</v>
      </c>
      <c r="X54" s="8">
        <f t="shared" si="4"/>
        <v>13.95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0.92</v>
      </c>
      <c r="AD54" s="8">
        <f t="shared" si="10"/>
        <v>14.87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0.92</v>
      </c>
      <c r="AK54" s="8">
        <f t="shared" si="17"/>
        <v>32.92</v>
      </c>
      <c r="AL54" s="8">
        <f t="shared" si="31"/>
        <v>274.05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28.159999999999997</v>
      </c>
      <c r="AR54" s="8">
        <f t="shared" si="18"/>
        <v>452.21000000000004</v>
      </c>
      <c r="AT54" s="8">
        <v>14.28</v>
      </c>
      <c r="AU54" s="8">
        <v>33.01</v>
      </c>
      <c r="AW54" s="198">
        <v>13.95</v>
      </c>
      <c r="AX54" s="198">
        <v>0</v>
      </c>
      <c r="AY54" s="198">
        <v>0</v>
      </c>
      <c r="AZ54" s="198">
        <v>0</v>
      </c>
      <c r="BA54" s="198">
        <v>0</v>
      </c>
      <c r="BB54" s="198">
        <v>0.92</v>
      </c>
      <c r="BC54" s="8">
        <f t="shared" si="19"/>
        <v>14.87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0.92</v>
      </c>
      <c r="BJ54" s="8">
        <f t="shared" si="20"/>
        <v>32.92</v>
      </c>
      <c r="BL54" s="8">
        <f t="shared" si="21"/>
        <v>14.28</v>
      </c>
      <c r="BM54" s="8">
        <f t="shared" si="22"/>
        <v>33.01</v>
      </c>
      <c r="BN54" s="8">
        <f t="shared" si="23"/>
        <v>14.87</v>
      </c>
      <c r="BO54" s="8">
        <f t="shared" si="24"/>
        <v>32.92</v>
      </c>
      <c r="BP54" s="139">
        <f t="shared" si="25"/>
        <v>-0.58999999999999986</v>
      </c>
      <c r="BQ54" s="139">
        <f t="shared" si="26"/>
        <v>8.9999999999996305E-2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590</v>
      </c>
      <c r="G55" s="16">
        <f>'[3]28'!G57</f>
        <v>30</v>
      </c>
      <c r="H55" s="17">
        <f t="shared" si="27"/>
        <v>940</v>
      </c>
      <c r="I55" s="15">
        <f>'[3]28'!J57</f>
        <v>320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150</v>
      </c>
      <c r="N55" s="16">
        <f>'[3]28'!O57</f>
        <v>30</v>
      </c>
      <c r="O55" s="17">
        <f t="shared" si="28"/>
        <v>500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30</v>
      </c>
      <c r="W55" s="17">
        <f t="shared" si="30"/>
        <v>500</v>
      </c>
      <c r="X55" s="8">
        <f t="shared" si="4"/>
        <v>13.95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0.92</v>
      </c>
      <c r="AD55" s="8">
        <f t="shared" si="10"/>
        <v>14.87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0.92</v>
      </c>
      <c r="AK55" s="8">
        <f t="shared" si="17"/>
        <v>32.92</v>
      </c>
      <c r="AL55" s="8">
        <f t="shared" si="31"/>
        <v>274.05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28.159999999999997</v>
      </c>
      <c r="AR55" s="8">
        <f t="shared" si="18"/>
        <v>452.21000000000004</v>
      </c>
      <c r="AT55" s="8">
        <v>14.28</v>
      </c>
      <c r="AU55" s="8">
        <v>31.64</v>
      </c>
      <c r="AW55" s="198">
        <v>13.95</v>
      </c>
      <c r="AX55" s="198">
        <v>0</v>
      </c>
      <c r="AY55" s="198">
        <v>0</v>
      </c>
      <c r="AZ55" s="198">
        <v>0</v>
      </c>
      <c r="BA55" s="198">
        <v>0</v>
      </c>
      <c r="BB55" s="198">
        <v>0.92</v>
      </c>
      <c r="BC55" s="8">
        <f t="shared" si="19"/>
        <v>14.87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0.92</v>
      </c>
      <c r="BJ55" s="8">
        <f t="shared" si="20"/>
        <v>32.92</v>
      </c>
      <c r="BL55" s="8">
        <f t="shared" si="21"/>
        <v>14.28</v>
      </c>
      <c r="BM55" s="8">
        <f t="shared" si="22"/>
        <v>31.64</v>
      </c>
      <c r="BN55" s="8">
        <f t="shared" si="23"/>
        <v>14.87</v>
      </c>
      <c r="BO55" s="8">
        <f t="shared" si="24"/>
        <v>32.92</v>
      </c>
      <c r="BP55" s="139">
        <f t="shared" si="25"/>
        <v>-0.58999999999999986</v>
      </c>
      <c r="BQ55" s="139">
        <f t="shared" si="26"/>
        <v>-1.2800000000000011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590</v>
      </c>
      <c r="G56" s="16">
        <f>'[3]28'!G58</f>
        <v>30</v>
      </c>
      <c r="H56" s="17">
        <f t="shared" si="27"/>
        <v>940</v>
      </c>
      <c r="I56" s="15">
        <f>'[3]28'!J58</f>
        <v>320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150</v>
      </c>
      <c r="N56" s="16">
        <f>'[3]28'!O58</f>
        <v>30</v>
      </c>
      <c r="O56" s="17">
        <f t="shared" si="28"/>
        <v>500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30</v>
      </c>
      <c r="W56" s="17">
        <f t="shared" si="30"/>
        <v>500</v>
      </c>
      <c r="X56" s="8">
        <f t="shared" si="4"/>
        <v>13.95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0.92</v>
      </c>
      <c r="AD56" s="8">
        <f t="shared" si="10"/>
        <v>14.87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0.92</v>
      </c>
      <c r="AK56" s="8">
        <f t="shared" si="17"/>
        <v>32.92</v>
      </c>
      <c r="AL56" s="8">
        <f t="shared" si="31"/>
        <v>274.05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28.159999999999997</v>
      </c>
      <c r="AR56" s="8">
        <f t="shared" si="18"/>
        <v>452.21000000000004</v>
      </c>
      <c r="AT56" s="8">
        <v>14.28</v>
      </c>
      <c r="AU56" s="8">
        <v>31.64</v>
      </c>
      <c r="AW56" s="198">
        <v>13.95</v>
      </c>
      <c r="AX56" s="198">
        <v>0</v>
      </c>
      <c r="AY56" s="198">
        <v>0</v>
      </c>
      <c r="AZ56" s="198">
        <v>0</v>
      </c>
      <c r="BA56" s="198">
        <v>0</v>
      </c>
      <c r="BB56" s="198">
        <v>0.92</v>
      </c>
      <c r="BC56" s="8">
        <f t="shared" si="19"/>
        <v>14.87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0.92</v>
      </c>
      <c r="BJ56" s="8">
        <f t="shared" si="20"/>
        <v>32.92</v>
      </c>
      <c r="BL56" s="8">
        <f t="shared" si="21"/>
        <v>14.28</v>
      </c>
      <c r="BM56" s="8">
        <f t="shared" si="22"/>
        <v>31.64</v>
      </c>
      <c r="BN56" s="8">
        <f t="shared" si="23"/>
        <v>14.87</v>
      </c>
      <c r="BO56" s="8">
        <f t="shared" si="24"/>
        <v>32.92</v>
      </c>
      <c r="BP56" s="139">
        <f t="shared" si="25"/>
        <v>-0.58999999999999986</v>
      </c>
      <c r="BQ56" s="139">
        <f t="shared" si="26"/>
        <v>-1.2800000000000011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590</v>
      </c>
      <c r="G57" s="16">
        <f>'[3]28'!G59</f>
        <v>30</v>
      </c>
      <c r="H57" s="17">
        <f t="shared" si="27"/>
        <v>940</v>
      </c>
      <c r="I57" s="15">
        <f>'[3]28'!J59</f>
        <v>320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150</v>
      </c>
      <c r="N57" s="16">
        <f>'[3]28'!O59</f>
        <v>30</v>
      </c>
      <c r="O57" s="17">
        <f t="shared" si="28"/>
        <v>500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30</v>
      </c>
      <c r="W57" s="17">
        <f t="shared" si="30"/>
        <v>500</v>
      </c>
      <c r="X57" s="8">
        <f t="shared" si="4"/>
        <v>13.95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0.26</v>
      </c>
      <c r="AD57" s="8">
        <f t="shared" si="10"/>
        <v>14.209999999999999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0.26</v>
      </c>
      <c r="AK57" s="8">
        <f t="shared" si="17"/>
        <v>32.26</v>
      </c>
      <c r="AL57" s="8">
        <f t="shared" si="31"/>
        <v>274.05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29.479999999999997</v>
      </c>
      <c r="AR57" s="8">
        <f t="shared" si="18"/>
        <v>453.53000000000003</v>
      </c>
      <c r="AT57" s="8">
        <v>14.28</v>
      </c>
      <c r="AU57" s="8">
        <v>31.64</v>
      </c>
      <c r="AW57" s="198">
        <v>13.95</v>
      </c>
      <c r="AX57" s="198">
        <v>0</v>
      </c>
      <c r="AY57" s="198">
        <v>0</v>
      </c>
      <c r="AZ57" s="198">
        <v>0</v>
      </c>
      <c r="BA57" s="198">
        <v>0</v>
      </c>
      <c r="BB57" s="198">
        <v>0.26</v>
      </c>
      <c r="BC57" s="8">
        <f t="shared" si="19"/>
        <v>14.209999999999999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0.26</v>
      </c>
      <c r="BJ57" s="8">
        <f t="shared" si="20"/>
        <v>32.26</v>
      </c>
      <c r="BL57" s="8">
        <f t="shared" si="21"/>
        <v>14.28</v>
      </c>
      <c r="BM57" s="8">
        <f t="shared" si="22"/>
        <v>31.64</v>
      </c>
      <c r="BN57" s="8">
        <f t="shared" si="23"/>
        <v>14.209999999999999</v>
      </c>
      <c r="BO57" s="8">
        <f t="shared" si="24"/>
        <v>32.26</v>
      </c>
      <c r="BP57" s="139">
        <f t="shared" si="25"/>
        <v>7.0000000000000284E-2</v>
      </c>
      <c r="BQ57" s="139">
        <f t="shared" si="26"/>
        <v>-0.61999999999999744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590</v>
      </c>
      <c r="G58" s="16">
        <f>'[3]28'!G60</f>
        <v>30</v>
      </c>
      <c r="H58" s="17">
        <f t="shared" si="27"/>
        <v>940</v>
      </c>
      <c r="I58" s="15">
        <f>'[3]28'!J60</f>
        <v>320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150</v>
      </c>
      <c r="N58" s="16">
        <f>'[3]28'!O60</f>
        <v>30</v>
      </c>
      <c r="O58" s="17">
        <f t="shared" si="28"/>
        <v>500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30</v>
      </c>
      <c r="W58" s="17">
        <f t="shared" si="30"/>
        <v>500</v>
      </c>
      <c r="X58" s="8">
        <f t="shared" si="4"/>
        <v>13.95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0.26</v>
      </c>
      <c r="AD58" s="8">
        <f t="shared" si="10"/>
        <v>14.209999999999999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0.26</v>
      </c>
      <c r="AK58" s="8">
        <f t="shared" si="17"/>
        <v>32.26</v>
      </c>
      <c r="AL58" s="8">
        <f t="shared" si="31"/>
        <v>274.05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29.479999999999997</v>
      </c>
      <c r="AR58" s="8">
        <f t="shared" si="18"/>
        <v>453.53000000000003</v>
      </c>
      <c r="AT58" s="8">
        <v>14.28</v>
      </c>
      <c r="AU58" s="8">
        <v>31.64</v>
      </c>
      <c r="AW58" s="198">
        <v>13.95</v>
      </c>
      <c r="AX58" s="198">
        <v>0</v>
      </c>
      <c r="AY58" s="198">
        <v>0</v>
      </c>
      <c r="AZ58" s="198">
        <v>0</v>
      </c>
      <c r="BA58" s="198">
        <v>0</v>
      </c>
      <c r="BB58" s="198">
        <v>0.26</v>
      </c>
      <c r="BC58" s="8">
        <f t="shared" si="19"/>
        <v>14.209999999999999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0.26</v>
      </c>
      <c r="BJ58" s="8">
        <f t="shared" si="20"/>
        <v>32.26</v>
      </c>
      <c r="BL58" s="8">
        <f t="shared" si="21"/>
        <v>14.28</v>
      </c>
      <c r="BM58" s="8">
        <f t="shared" si="22"/>
        <v>31.64</v>
      </c>
      <c r="BN58" s="8">
        <f t="shared" si="23"/>
        <v>14.209999999999999</v>
      </c>
      <c r="BO58" s="8">
        <f t="shared" si="24"/>
        <v>32.26</v>
      </c>
      <c r="BP58" s="139">
        <f t="shared" si="25"/>
        <v>7.0000000000000284E-2</v>
      </c>
      <c r="BQ58" s="139">
        <f t="shared" si="26"/>
        <v>-0.61999999999999744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590</v>
      </c>
      <c r="G59" s="16">
        <f>'[3]28'!G61</f>
        <v>30</v>
      </c>
      <c r="H59" s="17">
        <f t="shared" si="27"/>
        <v>940</v>
      </c>
      <c r="I59" s="15">
        <f>'[3]28'!J61</f>
        <v>320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150</v>
      </c>
      <c r="N59" s="16">
        <f>'[3]28'!O61</f>
        <v>30</v>
      </c>
      <c r="O59" s="17">
        <f t="shared" si="28"/>
        <v>500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30</v>
      </c>
      <c r="W59" s="17">
        <f t="shared" si="30"/>
        <v>500</v>
      </c>
      <c r="X59" s="8">
        <f t="shared" si="4"/>
        <v>13.95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0.26</v>
      </c>
      <c r="AD59" s="8">
        <f t="shared" si="10"/>
        <v>14.209999999999999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0.26</v>
      </c>
      <c r="AK59" s="8">
        <f t="shared" si="17"/>
        <v>32.26</v>
      </c>
      <c r="AL59" s="8">
        <f t="shared" si="31"/>
        <v>274.05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29.479999999999997</v>
      </c>
      <c r="AR59" s="8">
        <f t="shared" si="18"/>
        <v>453.53000000000003</v>
      </c>
      <c r="AT59" s="8">
        <v>14.28</v>
      </c>
      <c r="AU59" s="8">
        <v>31.64</v>
      </c>
      <c r="AW59" s="198">
        <v>13.95</v>
      </c>
      <c r="AX59" s="198">
        <v>0</v>
      </c>
      <c r="AY59" s="198">
        <v>0</v>
      </c>
      <c r="AZ59" s="198">
        <v>0</v>
      </c>
      <c r="BA59" s="198">
        <v>0</v>
      </c>
      <c r="BB59" s="198">
        <v>0.26</v>
      </c>
      <c r="BC59" s="8">
        <f t="shared" si="19"/>
        <v>14.209999999999999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0.26</v>
      </c>
      <c r="BJ59" s="8">
        <f t="shared" si="20"/>
        <v>32.26</v>
      </c>
      <c r="BL59" s="8">
        <f t="shared" si="21"/>
        <v>14.28</v>
      </c>
      <c r="BM59" s="8">
        <f t="shared" si="22"/>
        <v>31.64</v>
      </c>
      <c r="BN59" s="8">
        <f t="shared" si="23"/>
        <v>14.209999999999999</v>
      </c>
      <c r="BO59" s="8">
        <f t="shared" si="24"/>
        <v>32.26</v>
      </c>
      <c r="BP59" s="139">
        <f t="shared" si="25"/>
        <v>7.0000000000000284E-2</v>
      </c>
      <c r="BQ59" s="139">
        <f t="shared" si="26"/>
        <v>-0.61999999999999744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590</v>
      </c>
      <c r="G60" s="16">
        <f>'[3]28'!G62</f>
        <v>30</v>
      </c>
      <c r="H60" s="17">
        <f t="shared" si="27"/>
        <v>940</v>
      </c>
      <c r="I60" s="15">
        <f>'[3]28'!J62</f>
        <v>320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150</v>
      </c>
      <c r="N60" s="16">
        <f>'[3]28'!O62</f>
        <v>30</v>
      </c>
      <c r="O60" s="17">
        <f t="shared" si="28"/>
        <v>500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30</v>
      </c>
      <c r="W60" s="17">
        <f t="shared" si="30"/>
        <v>500</v>
      </c>
      <c r="X60" s="8">
        <f t="shared" si="4"/>
        <v>13.95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0.26</v>
      </c>
      <c r="AD60" s="8">
        <f t="shared" si="10"/>
        <v>14.209999999999999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0.26</v>
      </c>
      <c r="AK60" s="8">
        <f t="shared" si="17"/>
        <v>32.26</v>
      </c>
      <c r="AL60" s="8">
        <f t="shared" si="31"/>
        <v>274.05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29.479999999999997</v>
      </c>
      <c r="AR60" s="8">
        <f t="shared" si="18"/>
        <v>453.53000000000003</v>
      </c>
      <c r="AT60" s="8">
        <v>14.28</v>
      </c>
      <c r="AU60" s="8">
        <v>31.64</v>
      </c>
      <c r="AW60" s="198">
        <v>13.95</v>
      </c>
      <c r="AX60" s="198">
        <v>0</v>
      </c>
      <c r="AY60" s="198">
        <v>0</v>
      </c>
      <c r="AZ60" s="198">
        <v>0</v>
      </c>
      <c r="BA60" s="198">
        <v>0</v>
      </c>
      <c r="BB60" s="198">
        <v>0.26</v>
      </c>
      <c r="BC60" s="8">
        <f t="shared" si="19"/>
        <v>14.209999999999999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0.26</v>
      </c>
      <c r="BJ60" s="8">
        <f t="shared" si="20"/>
        <v>32.26</v>
      </c>
      <c r="BL60" s="8">
        <f t="shared" si="21"/>
        <v>14.28</v>
      </c>
      <c r="BM60" s="8">
        <f t="shared" si="22"/>
        <v>31.64</v>
      </c>
      <c r="BN60" s="8">
        <f t="shared" si="23"/>
        <v>14.209999999999999</v>
      </c>
      <c r="BO60" s="8">
        <f t="shared" si="24"/>
        <v>32.26</v>
      </c>
      <c r="BP60" s="139">
        <f t="shared" si="25"/>
        <v>7.0000000000000284E-2</v>
      </c>
      <c r="BQ60" s="139">
        <f t="shared" si="26"/>
        <v>-0.61999999999999744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590</v>
      </c>
      <c r="G61" s="16">
        <f>'[3]28'!G63</f>
        <v>30</v>
      </c>
      <c r="H61" s="17">
        <f t="shared" si="27"/>
        <v>940</v>
      </c>
      <c r="I61" s="15">
        <f>'[3]28'!J63</f>
        <v>320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150</v>
      </c>
      <c r="N61" s="16">
        <f>'[3]28'!O63</f>
        <v>30</v>
      </c>
      <c r="O61" s="17">
        <f t="shared" si="28"/>
        <v>500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30</v>
      </c>
      <c r="W61" s="17">
        <f t="shared" si="30"/>
        <v>500</v>
      </c>
      <c r="X61" s="8">
        <f t="shared" si="4"/>
        <v>13.95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0.26</v>
      </c>
      <c r="AD61" s="8">
        <f t="shared" si="10"/>
        <v>14.209999999999999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0.26</v>
      </c>
      <c r="AK61" s="8">
        <f t="shared" si="17"/>
        <v>32.26</v>
      </c>
      <c r="AL61" s="8">
        <f t="shared" si="31"/>
        <v>274.05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29.479999999999997</v>
      </c>
      <c r="AR61" s="8">
        <f t="shared" si="18"/>
        <v>453.53000000000003</v>
      </c>
      <c r="AT61" s="8">
        <v>15.81</v>
      </c>
      <c r="AU61" s="8">
        <v>33.159999999999997</v>
      </c>
      <c r="AW61" s="198">
        <v>13.95</v>
      </c>
      <c r="AX61" s="198">
        <v>0</v>
      </c>
      <c r="AY61" s="198">
        <v>0</v>
      </c>
      <c r="AZ61" s="198">
        <v>0</v>
      </c>
      <c r="BA61" s="198">
        <v>0</v>
      </c>
      <c r="BB61" s="198">
        <v>0.26</v>
      </c>
      <c r="BC61" s="8">
        <f t="shared" si="19"/>
        <v>14.209999999999999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0.26</v>
      </c>
      <c r="BJ61" s="8">
        <f t="shared" si="20"/>
        <v>32.26</v>
      </c>
      <c r="BL61" s="8">
        <f t="shared" si="21"/>
        <v>15.81</v>
      </c>
      <c r="BM61" s="8">
        <f t="shared" si="22"/>
        <v>33.159999999999997</v>
      </c>
      <c r="BN61" s="8">
        <f t="shared" si="23"/>
        <v>14.209999999999999</v>
      </c>
      <c r="BO61" s="8">
        <f t="shared" si="24"/>
        <v>32.26</v>
      </c>
      <c r="BP61" s="139">
        <f t="shared" si="25"/>
        <v>1.6000000000000014</v>
      </c>
      <c r="BQ61" s="139">
        <f t="shared" si="26"/>
        <v>0.89999999999999858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590</v>
      </c>
      <c r="G62" s="16">
        <f>'[3]28'!G64</f>
        <v>30</v>
      </c>
      <c r="H62" s="17">
        <f t="shared" si="27"/>
        <v>940</v>
      </c>
      <c r="I62" s="15">
        <f>'[3]28'!J64</f>
        <v>320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150</v>
      </c>
      <c r="N62" s="16">
        <f>'[3]28'!O64</f>
        <v>30</v>
      </c>
      <c r="O62" s="17">
        <f t="shared" si="28"/>
        <v>500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30</v>
      </c>
      <c r="W62" s="17">
        <f t="shared" si="30"/>
        <v>500</v>
      </c>
      <c r="X62" s="8">
        <f t="shared" si="4"/>
        <v>13.95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0.92</v>
      </c>
      <c r="AD62" s="8">
        <f t="shared" si="10"/>
        <v>14.87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0.92</v>
      </c>
      <c r="AK62" s="8">
        <f t="shared" si="17"/>
        <v>32.92</v>
      </c>
      <c r="AL62" s="8">
        <f t="shared" ref="AL62:AN98" si="35">Q62-X62-AE62</f>
        <v>274.05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28.159999999999997</v>
      </c>
      <c r="AR62" s="8">
        <f t="shared" si="18"/>
        <v>452.21000000000004</v>
      </c>
      <c r="AT62" s="8">
        <v>13.41</v>
      </c>
      <c r="AU62" s="8">
        <v>30.76</v>
      </c>
      <c r="AW62" s="198">
        <v>13.95</v>
      </c>
      <c r="AX62" s="198">
        <v>0</v>
      </c>
      <c r="AY62" s="198">
        <v>0</v>
      </c>
      <c r="AZ62" s="198">
        <v>0</v>
      </c>
      <c r="BA62" s="198">
        <v>0</v>
      </c>
      <c r="BB62" s="198">
        <v>0.92</v>
      </c>
      <c r="BC62" s="8">
        <f t="shared" si="19"/>
        <v>14.87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0.92</v>
      </c>
      <c r="BJ62" s="8">
        <f t="shared" si="20"/>
        <v>32.92</v>
      </c>
      <c r="BL62" s="8">
        <f t="shared" si="21"/>
        <v>13.41</v>
      </c>
      <c r="BM62" s="8">
        <f t="shared" si="22"/>
        <v>30.76</v>
      </c>
      <c r="BN62" s="8">
        <f t="shared" si="23"/>
        <v>14.87</v>
      </c>
      <c r="BO62" s="8">
        <f t="shared" si="24"/>
        <v>32.92</v>
      </c>
      <c r="BP62" s="139">
        <f t="shared" si="25"/>
        <v>-1.4599999999999991</v>
      </c>
      <c r="BQ62" s="139">
        <f t="shared" si="26"/>
        <v>-2.16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590</v>
      </c>
      <c r="G63" s="16">
        <f>'[3]28'!G65</f>
        <v>30</v>
      </c>
      <c r="H63" s="17">
        <f t="shared" si="27"/>
        <v>940</v>
      </c>
      <c r="I63" s="15">
        <f>'[3]28'!J65</f>
        <v>320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150</v>
      </c>
      <c r="N63" s="16">
        <f>'[3]28'!O65</f>
        <v>30</v>
      </c>
      <c r="O63" s="17">
        <f t="shared" si="28"/>
        <v>500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30</v>
      </c>
      <c r="W63" s="17">
        <f t="shared" si="30"/>
        <v>500</v>
      </c>
      <c r="X63" s="8">
        <f t="shared" si="4"/>
        <v>13.95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0.08</v>
      </c>
      <c r="AD63" s="8">
        <f t="shared" si="10"/>
        <v>14.03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0.08</v>
      </c>
      <c r="AK63" s="8">
        <f t="shared" si="17"/>
        <v>32.08</v>
      </c>
      <c r="AL63" s="8">
        <f t="shared" si="35"/>
        <v>274.05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29.840000000000003</v>
      </c>
      <c r="AR63" s="8">
        <f t="shared" si="18"/>
        <v>453.89</v>
      </c>
      <c r="AT63" s="8">
        <v>13.41</v>
      </c>
      <c r="AU63" s="8">
        <v>30.76</v>
      </c>
      <c r="AW63" s="198">
        <v>13.95</v>
      </c>
      <c r="AX63" s="198">
        <v>0</v>
      </c>
      <c r="AY63" s="198">
        <v>0</v>
      </c>
      <c r="AZ63" s="198">
        <v>0</v>
      </c>
      <c r="BA63" s="198">
        <v>0</v>
      </c>
      <c r="BB63" s="198">
        <v>0.08</v>
      </c>
      <c r="BC63" s="8">
        <f t="shared" si="19"/>
        <v>14.03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0.08</v>
      </c>
      <c r="BJ63" s="8">
        <f t="shared" si="20"/>
        <v>32.08</v>
      </c>
      <c r="BL63" s="8">
        <f t="shared" si="21"/>
        <v>13.41</v>
      </c>
      <c r="BM63" s="8">
        <f t="shared" si="22"/>
        <v>30.76</v>
      </c>
      <c r="BN63" s="8">
        <f t="shared" si="23"/>
        <v>14.03</v>
      </c>
      <c r="BO63" s="8">
        <f t="shared" si="24"/>
        <v>32.08</v>
      </c>
      <c r="BP63" s="139">
        <f t="shared" si="25"/>
        <v>-0.61999999999999922</v>
      </c>
      <c r="BQ63" s="139">
        <f t="shared" si="26"/>
        <v>-1.3199999999999967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590</v>
      </c>
      <c r="G64" s="16">
        <f>'[3]28'!G66</f>
        <v>30</v>
      </c>
      <c r="H64" s="17">
        <f t="shared" si="27"/>
        <v>940</v>
      </c>
      <c r="I64" s="15">
        <f>'[3]28'!J66</f>
        <v>320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150</v>
      </c>
      <c r="N64" s="16">
        <f>'[3]28'!O66</f>
        <v>30</v>
      </c>
      <c r="O64" s="17">
        <f t="shared" si="28"/>
        <v>500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30</v>
      </c>
      <c r="W64" s="17">
        <f t="shared" si="30"/>
        <v>500</v>
      </c>
      <c r="X64" s="8">
        <f t="shared" si="4"/>
        <v>13.95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0.08</v>
      </c>
      <c r="AD64" s="8">
        <f t="shared" si="10"/>
        <v>14.03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0.08</v>
      </c>
      <c r="AK64" s="8">
        <f t="shared" si="17"/>
        <v>32.08</v>
      </c>
      <c r="AL64" s="8">
        <f t="shared" si="35"/>
        <v>274.05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29.840000000000003</v>
      </c>
      <c r="AR64" s="8">
        <f t="shared" si="18"/>
        <v>453.89</v>
      </c>
      <c r="AT64" s="8">
        <v>13.41</v>
      </c>
      <c r="AU64" s="8">
        <v>30.76</v>
      </c>
      <c r="AW64" s="198">
        <v>13.95</v>
      </c>
      <c r="AX64" s="198">
        <v>0</v>
      </c>
      <c r="AY64" s="198">
        <v>0</v>
      </c>
      <c r="AZ64" s="198">
        <v>0</v>
      </c>
      <c r="BA64" s="198">
        <v>0</v>
      </c>
      <c r="BB64" s="198">
        <v>0.08</v>
      </c>
      <c r="BC64" s="8">
        <f t="shared" si="19"/>
        <v>14.03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0.08</v>
      </c>
      <c r="BJ64" s="8">
        <f t="shared" si="20"/>
        <v>32.08</v>
      </c>
      <c r="BL64" s="8">
        <f t="shared" si="21"/>
        <v>13.41</v>
      </c>
      <c r="BM64" s="8">
        <f t="shared" si="22"/>
        <v>30.76</v>
      </c>
      <c r="BN64" s="8">
        <f t="shared" si="23"/>
        <v>14.03</v>
      </c>
      <c r="BO64" s="8">
        <f t="shared" si="24"/>
        <v>32.08</v>
      </c>
      <c r="BP64" s="139">
        <f t="shared" si="25"/>
        <v>-0.61999999999999922</v>
      </c>
      <c r="BQ64" s="139">
        <f t="shared" si="26"/>
        <v>-1.3199999999999967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570</v>
      </c>
      <c r="G65" s="16">
        <f>'[3]28'!G67</f>
        <v>50</v>
      </c>
      <c r="H65" s="17">
        <f t="shared" si="27"/>
        <v>940</v>
      </c>
      <c r="I65" s="15">
        <f>'[3]28'!J67</f>
        <v>320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150</v>
      </c>
      <c r="N65" s="16">
        <f>'[3]28'!O67</f>
        <v>50</v>
      </c>
      <c r="O65" s="17">
        <f t="shared" si="28"/>
        <v>520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50</v>
      </c>
      <c r="W65" s="17">
        <f t="shared" si="30"/>
        <v>520</v>
      </c>
      <c r="X65" s="8">
        <f t="shared" si="4"/>
        <v>13.95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13.95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274.05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50</v>
      </c>
      <c r="AR65" s="8">
        <f t="shared" si="18"/>
        <v>474.05</v>
      </c>
      <c r="AT65" s="8">
        <v>15</v>
      </c>
      <c r="AU65" s="8">
        <v>32.35</v>
      </c>
      <c r="AW65" s="198">
        <v>13.95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13.95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15</v>
      </c>
      <c r="BM65" s="8">
        <f t="shared" si="22"/>
        <v>32.35</v>
      </c>
      <c r="BN65" s="8">
        <f t="shared" si="23"/>
        <v>13.95</v>
      </c>
      <c r="BO65" s="8">
        <f t="shared" si="24"/>
        <v>32</v>
      </c>
      <c r="BP65" s="139">
        <f t="shared" si="25"/>
        <v>1.0500000000000007</v>
      </c>
      <c r="BQ65" s="139">
        <f t="shared" si="26"/>
        <v>0.35000000000000142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570</v>
      </c>
      <c r="G66" s="16">
        <f>'[3]28'!G68</f>
        <v>50</v>
      </c>
      <c r="H66" s="17">
        <f t="shared" si="27"/>
        <v>940</v>
      </c>
      <c r="I66" s="15">
        <f>'[3]28'!J68</f>
        <v>320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150</v>
      </c>
      <c r="N66" s="16">
        <f>'[3]28'!O68</f>
        <v>50</v>
      </c>
      <c r="O66" s="17">
        <f t="shared" si="28"/>
        <v>520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50</v>
      </c>
      <c r="W66" s="17">
        <f t="shared" si="30"/>
        <v>520</v>
      </c>
      <c r="X66" s="8">
        <f t="shared" si="4"/>
        <v>13.95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13.95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274.05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50</v>
      </c>
      <c r="AR66" s="8">
        <f t="shared" si="18"/>
        <v>474.05</v>
      </c>
      <c r="AT66" s="8">
        <v>15</v>
      </c>
      <c r="AU66" s="8">
        <v>32.35</v>
      </c>
      <c r="AW66" s="198">
        <v>13.95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13.95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15</v>
      </c>
      <c r="BM66" s="8">
        <f t="shared" si="22"/>
        <v>32.35</v>
      </c>
      <c r="BN66" s="8">
        <f t="shared" si="23"/>
        <v>13.95</v>
      </c>
      <c r="BO66" s="8">
        <f t="shared" si="24"/>
        <v>32</v>
      </c>
      <c r="BP66" s="139">
        <f t="shared" si="25"/>
        <v>1.0500000000000007</v>
      </c>
      <c r="BQ66" s="139">
        <f t="shared" si="26"/>
        <v>0.35000000000000142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620</v>
      </c>
      <c r="G67" s="16">
        <f>'[3]28'!G69</f>
        <v>0</v>
      </c>
      <c r="H67" s="17">
        <f t="shared" si="27"/>
        <v>940</v>
      </c>
      <c r="I67" s="15">
        <f>'[3]28'!J69</f>
        <v>320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150</v>
      </c>
      <c r="N67" s="16">
        <f>'[3]28'!O69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13.95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13.95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274.05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424.05</v>
      </c>
      <c r="AT67" s="8">
        <v>13.41</v>
      </c>
      <c r="AU67" s="8">
        <v>30.76</v>
      </c>
      <c r="AW67" s="198">
        <v>13.95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13.95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13.41</v>
      </c>
      <c r="BM67" s="8">
        <f t="shared" si="22"/>
        <v>30.76</v>
      </c>
      <c r="BN67" s="8">
        <f t="shared" si="23"/>
        <v>13.95</v>
      </c>
      <c r="BO67" s="8">
        <f t="shared" si="24"/>
        <v>32</v>
      </c>
      <c r="BP67" s="139">
        <f t="shared" si="25"/>
        <v>-0.53999999999999915</v>
      </c>
      <c r="BQ67" s="139">
        <f t="shared" si="26"/>
        <v>-1.2399999999999984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620</v>
      </c>
      <c r="G68" s="16">
        <f>'[3]28'!G70</f>
        <v>0</v>
      </c>
      <c r="H68" s="17">
        <f t="shared" si="27"/>
        <v>940</v>
      </c>
      <c r="I68" s="15">
        <f>'[3]28'!J70</f>
        <v>320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180</v>
      </c>
      <c r="N68" s="16">
        <f>'[3]28'!O70</f>
        <v>0</v>
      </c>
      <c r="O68" s="17">
        <f t="shared" si="28"/>
        <v>500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180</v>
      </c>
      <c r="V68" s="16">
        <f t="shared" si="32"/>
        <v>0</v>
      </c>
      <c r="W68" s="17">
        <f t="shared" si="30"/>
        <v>500</v>
      </c>
      <c r="X68" s="8">
        <f t="shared" ref="X68:X98" si="36">AW68</f>
        <v>13.95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13.95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274.05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180</v>
      </c>
      <c r="AQ68" s="8">
        <f t="shared" si="34"/>
        <v>0</v>
      </c>
      <c r="AR68" s="8">
        <f t="shared" ref="AR68:AR98" si="50">SUM(AL68:AQ68)</f>
        <v>454.05</v>
      </c>
      <c r="AT68" s="8">
        <v>13.41</v>
      </c>
      <c r="AU68" s="8">
        <v>30.76</v>
      </c>
      <c r="AW68" s="198">
        <v>13.95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13.95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13.41</v>
      </c>
      <c r="BM68" s="8">
        <f t="shared" ref="BM68:BM98" si="54">AU68</f>
        <v>30.76</v>
      </c>
      <c r="BN68" s="8">
        <f t="shared" ref="BN68:BN98" si="55">BC68</f>
        <v>13.95</v>
      </c>
      <c r="BO68" s="8">
        <f t="shared" ref="BO68:BO98" si="56">BJ68</f>
        <v>32</v>
      </c>
      <c r="BP68" s="139">
        <f t="shared" ref="BP68:BP98" si="57">BL68-BN68</f>
        <v>-0.53999999999999915</v>
      </c>
      <c r="BQ68" s="139">
        <f t="shared" ref="BQ68:BQ98" si="58">BM68-BO68</f>
        <v>-1.2399999999999984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620</v>
      </c>
      <c r="G69" s="16">
        <f>'[3]28'!G71</f>
        <v>0</v>
      </c>
      <c r="H69" s="17">
        <f t="shared" ref="H69:H98" si="59">SUM(B69:G69)</f>
        <v>940</v>
      </c>
      <c r="I69" s="15">
        <f>'[3]28'!J71</f>
        <v>320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180</v>
      </c>
      <c r="N69" s="16">
        <f>'[3]28'!O71</f>
        <v>0</v>
      </c>
      <c r="O69" s="17">
        <f t="shared" ref="O69:O98" si="60">SUM(I69:N69)</f>
        <v>500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180</v>
      </c>
      <c r="V69" s="16">
        <f t="shared" si="32"/>
        <v>0</v>
      </c>
      <c r="W69" s="17">
        <f t="shared" ref="W69:W98" si="61">SUM(Q69:V69)</f>
        <v>500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288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180</v>
      </c>
      <c r="AQ69" s="8">
        <f t="shared" si="34"/>
        <v>0</v>
      </c>
      <c r="AR69" s="8">
        <f t="shared" si="50"/>
        <v>468</v>
      </c>
      <c r="AT69" s="8">
        <v>0</v>
      </c>
      <c r="AU69" s="8">
        <v>30.76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0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0</v>
      </c>
      <c r="BM69" s="8">
        <f t="shared" si="54"/>
        <v>30.76</v>
      </c>
      <c r="BN69" s="8">
        <f t="shared" si="55"/>
        <v>0</v>
      </c>
      <c r="BO69" s="8">
        <f t="shared" si="56"/>
        <v>32</v>
      </c>
      <c r="BP69" s="139">
        <f t="shared" si="57"/>
        <v>0</v>
      </c>
      <c r="BQ69" s="139">
        <f t="shared" si="58"/>
        <v>-1.2399999999999984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620</v>
      </c>
      <c r="G70" s="16">
        <f>'[3]28'!G72</f>
        <v>0</v>
      </c>
      <c r="H70" s="17">
        <f t="shared" si="59"/>
        <v>940</v>
      </c>
      <c r="I70" s="15">
        <f>'[3]28'!J72</f>
        <v>320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180</v>
      </c>
      <c r="N70" s="16">
        <f>'[3]28'!O72</f>
        <v>0</v>
      </c>
      <c r="O70" s="17">
        <f t="shared" si="60"/>
        <v>500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180</v>
      </c>
      <c r="V70" s="16">
        <f t="shared" si="32"/>
        <v>0</v>
      </c>
      <c r="W70" s="17">
        <f t="shared" si="61"/>
        <v>500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288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180</v>
      </c>
      <c r="AQ70" s="8">
        <f t="shared" si="34"/>
        <v>0</v>
      </c>
      <c r="AR70" s="8">
        <f t="shared" si="50"/>
        <v>468</v>
      </c>
      <c r="AT70" s="8">
        <v>0</v>
      </c>
      <c r="AU70" s="8">
        <v>30.76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0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0</v>
      </c>
      <c r="BM70" s="8">
        <f t="shared" si="54"/>
        <v>30.76</v>
      </c>
      <c r="BN70" s="8">
        <f t="shared" si="55"/>
        <v>0</v>
      </c>
      <c r="BO70" s="8">
        <f t="shared" si="56"/>
        <v>32</v>
      </c>
      <c r="BP70" s="139">
        <f t="shared" si="57"/>
        <v>0</v>
      </c>
      <c r="BQ70" s="139">
        <f t="shared" si="58"/>
        <v>-1.2399999999999984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620</v>
      </c>
      <c r="G71" s="16">
        <f>'[3]28'!G73</f>
        <v>0</v>
      </c>
      <c r="H71" s="17">
        <f t="shared" si="59"/>
        <v>940</v>
      </c>
      <c r="I71" s="15">
        <f>'[3]28'!J73</f>
        <v>320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180</v>
      </c>
      <c r="N71" s="16">
        <f>'[3]28'!O73</f>
        <v>0</v>
      </c>
      <c r="O71" s="17">
        <f t="shared" si="60"/>
        <v>500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180</v>
      </c>
      <c r="V71" s="16">
        <f t="shared" si="32"/>
        <v>0</v>
      </c>
      <c r="W71" s="17">
        <f t="shared" si="61"/>
        <v>500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288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180</v>
      </c>
      <c r="AQ71" s="8">
        <f t="shared" si="34"/>
        <v>0</v>
      </c>
      <c r="AR71" s="8">
        <f t="shared" si="50"/>
        <v>468</v>
      </c>
      <c r="AT71" s="8">
        <v>0</v>
      </c>
      <c r="AU71" s="8">
        <v>30.76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0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0</v>
      </c>
      <c r="BM71" s="8">
        <f t="shared" si="54"/>
        <v>30.76</v>
      </c>
      <c r="BN71" s="8">
        <f t="shared" si="55"/>
        <v>0</v>
      </c>
      <c r="BO71" s="8">
        <f t="shared" si="56"/>
        <v>32</v>
      </c>
      <c r="BP71" s="139">
        <f t="shared" si="57"/>
        <v>0</v>
      </c>
      <c r="BQ71" s="139">
        <f t="shared" si="58"/>
        <v>-1.2399999999999984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620</v>
      </c>
      <c r="G72" s="16">
        <f>'[3]28'!G74</f>
        <v>0</v>
      </c>
      <c r="H72" s="17">
        <f t="shared" si="59"/>
        <v>940</v>
      </c>
      <c r="I72" s="15">
        <f>'[3]28'!J74</f>
        <v>320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180</v>
      </c>
      <c r="N72" s="16">
        <f>'[3]28'!O74</f>
        <v>0</v>
      </c>
      <c r="O72" s="17">
        <f t="shared" si="60"/>
        <v>500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180</v>
      </c>
      <c r="V72" s="16">
        <f t="shared" si="32"/>
        <v>0</v>
      </c>
      <c r="W72" s="17">
        <f t="shared" si="61"/>
        <v>500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288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180</v>
      </c>
      <c r="AQ72" s="8">
        <f t="shared" si="34"/>
        <v>0</v>
      </c>
      <c r="AR72" s="8">
        <f t="shared" si="50"/>
        <v>468</v>
      </c>
      <c r="AT72" s="8">
        <v>0</v>
      </c>
      <c r="AU72" s="8">
        <v>30.76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0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0</v>
      </c>
      <c r="BM72" s="8">
        <f t="shared" si="54"/>
        <v>30.76</v>
      </c>
      <c r="BN72" s="8">
        <f t="shared" si="55"/>
        <v>0</v>
      </c>
      <c r="BO72" s="8">
        <f t="shared" si="56"/>
        <v>32</v>
      </c>
      <c r="BP72" s="139">
        <f t="shared" si="57"/>
        <v>0</v>
      </c>
      <c r="BQ72" s="139">
        <f t="shared" si="58"/>
        <v>-1.2399999999999984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620</v>
      </c>
      <c r="G73" s="16">
        <f>'[3]28'!G75</f>
        <v>0</v>
      </c>
      <c r="H73" s="17">
        <f t="shared" si="59"/>
        <v>940</v>
      </c>
      <c r="I73" s="15">
        <f>'[3]28'!J75</f>
        <v>320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180</v>
      </c>
      <c r="N73" s="16">
        <f>'[3]28'!O75</f>
        <v>0</v>
      </c>
      <c r="O73" s="17">
        <f t="shared" si="60"/>
        <v>500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180</v>
      </c>
      <c r="V73" s="16">
        <f t="shared" si="32"/>
        <v>0</v>
      </c>
      <c r="W73" s="17">
        <f t="shared" si="61"/>
        <v>500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288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180</v>
      </c>
      <c r="AQ73" s="8">
        <f t="shared" si="34"/>
        <v>0</v>
      </c>
      <c r="AR73" s="8">
        <f t="shared" si="50"/>
        <v>468</v>
      </c>
      <c r="AT73" s="8">
        <v>0</v>
      </c>
      <c r="AU73" s="8">
        <v>30.76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0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0</v>
      </c>
      <c r="BM73" s="8">
        <f t="shared" si="54"/>
        <v>30.76</v>
      </c>
      <c r="BN73" s="8">
        <f t="shared" si="55"/>
        <v>0</v>
      </c>
      <c r="BO73" s="8">
        <f t="shared" si="56"/>
        <v>32</v>
      </c>
      <c r="BP73" s="139">
        <f t="shared" si="57"/>
        <v>0</v>
      </c>
      <c r="BQ73" s="139">
        <f t="shared" si="58"/>
        <v>-1.2399999999999984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620</v>
      </c>
      <c r="G74" s="16">
        <f>'[3]28'!G76</f>
        <v>0</v>
      </c>
      <c r="H74" s="17">
        <f t="shared" si="59"/>
        <v>940</v>
      </c>
      <c r="I74" s="15">
        <f>'[3]28'!J76</f>
        <v>320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180</v>
      </c>
      <c r="N74" s="16">
        <f>'[3]28'!O76</f>
        <v>0</v>
      </c>
      <c r="O74" s="17">
        <f t="shared" si="60"/>
        <v>500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180</v>
      </c>
      <c r="V74" s="16">
        <f t="shared" si="32"/>
        <v>0</v>
      </c>
      <c r="W74" s="17">
        <f t="shared" si="61"/>
        <v>500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288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180</v>
      </c>
      <c r="AQ74" s="8">
        <f t="shared" si="34"/>
        <v>0</v>
      </c>
      <c r="AR74" s="8">
        <f t="shared" si="50"/>
        <v>468</v>
      </c>
      <c r="AT74" s="8">
        <v>0</v>
      </c>
      <c r="AU74" s="8">
        <v>30.76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0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0</v>
      </c>
      <c r="BM74" s="8">
        <f t="shared" si="54"/>
        <v>30.76</v>
      </c>
      <c r="BN74" s="8">
        <f t="shared" si="55"/>
        <v>0</v>
      </c>
      <c r="BO74" s="8">
        <f t="shared" si="56"/>
        <v>32</v>
      </c>
      <c r="BP74" s="139">
        <f t="shared" si="57"/>
        <v>0</v>
      </c>
      <c r="BQ74" s="139">
        <f t="shared" si="58"/>
        <v>-1.2399999999999984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620</v>
      </c>
      <c r="G75" s="16">
        <f>'[3]28'!G77</f>
        <v>0</v>
      </c>
      <c r="H75" s="17">
        <f t="shared" si="59"/>
        <v>940</v>
      </c>
      <c r="I75" s="15">
        <f>'[3]28'!J77</f>
        <v>320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180</v>
      </c>
      <c r="N75" s="16">
        <f>'[3]28'!O77</f>
        <v>0</v>
      </c>
      <c r="O75" s="17">
        <f t="shared" si="60"/>
        <v>500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180</v>
      </c>
      <c r="V75" s="16">
        <f t="shared" si="32"/>
        <v>0</v>
      </c>
      <c r="W75" s="17">
        <f t="shared" si="61"/>
        <v>500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288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180</v>
      </c>
      <c r="AQ75" s="8">
        <f t="shared" si="34"/>
        <v>0</v>
      </c>
      <c r="AR75" s="8">
        <f t="shared" si="50"/>
        <v>468</v>
      </c>
      <c r="AT75" s="8">
        <v>0</v>
      </c>
      <c r="AU75" s="8">
        <v>30.76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0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0</v>
      </c>
      <c r="BM75" s="8">
        <f t="shared" si="54"/>
        <v>30.76</v>
      </c>
      <c r="BN75" s="8">
        <f t="shared" si="55"/>
        <v>0</v>
      </c>
      <c r="BO75" s="8">
        <f t="shared" si="56"/>
        <v>32</v>
      </c>
      <c r="BP75" s="139">
        <f t="shared" si="57"/>
        <v>0</v>
      </c>
      <c r="BQ75" s="139">
        <f t="shared" si="58"/>
        <v>-1.2399999999999984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620</v>
      </c>
      <c r="G76" s="16">
        <f>'[3]28'!G78</f>
        <v>0</v>
      </c>
      <c r="H76" s="17">
        <f t="shared" si="59"/>
        <v>940</v>
      </c>
      <c r="I76" s="15">
        <f>'[3]28'!J78</f>
        <v>320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180</v>
      </c>
      <c r="N76" s="16">
        <f>'[3]28'!O78</f>
        <v>0</v>
      </c>
      <c r="O76" s="17">
        <f t="shared" si="60"/>
        <v>500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180</v>
      </c>
      <c r="V76" s="16">
        <f t="shared" si="32"/>
        <v>0</v>
      </c>
      <c r="W76" s="17">
        <f t="shared" si="61"/>
        <v>500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288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180</v>
      </c>
      <c r="AQ76" s="8">
        <f t="shared" si="34"/>
        <v>0</v>
      </c>
      <c r="AR76" s="8">
        <f t="shared" si="50"/>
        <v>468</v>
      </c>
      <c r="AT76" s="8">
        <v>0</v>
      </c>
      <c r="AU76" s="8">
        <v>30.76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0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0</v>
      </c>
      <c r="BM76" s="8">
        <f t="shared" si="54"/>
        <v>30.76</v>
      </c>
      <c r="BN76" s="8">
        <f t="shared" si="55"/>
        <v>0</v>
      </c>
      <c r="BO76" s="8">
        <f t="shared" si="56"/>
        <v>32</v>
      </c>
      <c r="BP76" s="139">
        <f t="shared" si="57"/>
        <v>0</v>
      </c>
      <c r="BQ76" s="139">
        <f t="shared" si="58"/>
        <v>-1.2399999999999984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620</v>
      </c>
      <c r="G77" s="16">
        <f>'[3]28'!G79</f>
        <v>0</v>
      </c>
      <c r="H77" s="17">
        <f t="shared" si="59"/>
        <v>940</v>
      </c>
      <c r="I77" s="15">
        <f>'[3]28'!J79</f>
        <v>320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180</v>
      </c>
      <c r="N77" s="16">
        <f>'[3]28'!O79</f>
        <v>0</v>
      </c>
      <c r="O77" s="17">
        <f t="shared" si="60"/>
        <v>500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180</v>
      </c>
      <c r="V77" s="16">
        <f t="shared" si="32"/>
        <v>0</v>
      </c>
      <c r="W77" s="17">
        <f t="shared" si="61"/>
        <v>500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288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180</v>
      </c>
      <c r="AQ77" s="8">
        <f t="shared" si="34"/>
        <v>0</v>
      </c>
      <c r="AR77" s="8">
        <f t="shared" si="50"/>
        <v>468</v>
      </c>
      <c r="AT77" s="8">
        <v>0</v>
      </c>
      <c r="AU77" s="8">
        <v>30.76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0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0</v>
      </c>
      <c r="BM77" s="8">
        <f t="shared" si="54"/>
        <v>30.76</v>
      </c>
      <c r="BN77" s="8">
        <f t="shared" si="55"/>
        <v>0</v>
      </c>
      <c r="BO77" s="8">
        <f t="shared" si="56"/>
        <v>32</v>
      </c>
      <c r="BP77" s="139">
        <f t="shared" si="57"/>
        <v>0</v>
      </c>
      <c r="BQ77" s="139">
        <f t="shared" si="58"/>
        <v>-1.2399999999999984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620</v>
      </c>
      <c r="G78" s="16">
        <f>'[3]28'!G80</f>
        <v>0</v>
      </c>
      <c r="H78" s="17">
        <f t="shared" si="59"/>
        <v>940</v>
      </c>
      <c r="I78" s="15">
        <f>'[3]28'!J80</f>
        <v>320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180</v>
      </c>
      <c r="N78" s="16">
        <f>'[3]28'!O80</f>
        <v>0</v>
      </c>
      <c r="O78" s="17">
        <f t="shared" si="60"/>
        <v>500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180</v>
      </c>
      <c r="V78" s="16">
        <f t="shared" si="32"/>
        <v>0</v>
      </c>
      <c r="W78" s="17">
        <f t="shared" si="61"/>
        <v>500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288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180</v>
      </c>
      <c r="AQ78" s="8">
        <f t="shared" si="34"/>
        <v>0</v>
      </c>
      <c r="AR78" s="8">
        <f t="shared" si="50"/>
        <v>468</v>
      </c>
      <c r="AT78" s="8">
        <v>0</v>
      </c>
      <c r="AU78" s="8">
        <v>30.76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0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0</v>
      </c>
      <c r="BM78" s="8">
        <f t="shared" si="54"/>
        <v>30.76</v>
      </c>
      <c r="BN78" s="8">
        <f t="shared" si="55"/>
        <v>0</v>
      </c>
      <c r="BO78" s="8">
        <f t="shared" si="56"/>
        <v>32</v>
      </c>
      <c r="BP78" s="139">
        <f t="shared" si="57"/>
        <v>0</v>
      </c>
      <c r="BQ78" s="139">
        <f t="shared" si="58"/>
        <v>-1.2399999999999984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620</v>
      </c>
      <c r="G79" s="16">
        <f>'[3]28'!G81</f>
        <v>0</v>
      </c>
      <c r="H79" s="17">
        <f t="shared" si="59"/>
        <v>940</v>
      </c>
      <c r="I79" s="15">
        <f>'[3]28'!J81</f>
        <v>320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180</v>
      </c>
      <c r="N79" s="16">
        <f>'[3]28'!O81</f>
        <v>0</v>
      </c>
      <c r="O79" s="17">
        <f t="shared" si="60"/>
        <v>500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180</v>
      </c>
      <c r="V79" s="16">
        <f t="shared" si="32"/>
        <v>0</v>
      </c>
      <c r="W79" s="17">
        <f t="shared" si="61"/>
        <v>500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288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180</v>
      </c>
      <c r="AQ79" s="8">
        <f t="shared" si="34"/>
        <v>0</v>
      </c>
      <c r="AR79" s="8">
        <f t="shared" si="50"/>
        <v>468</v>
      </c>
      <c r="AT79" s="8">
        <v>0</v>
      </c>
      <c r="AU79" s="8">
        <v>30.76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0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0</v>
      </c>
      <c r="BM79" s="8">
        <f t="shared" si="54"/>
        <v>30.76</v>
      </c>
      <c r="BN79" s="8">
        <f t="shared" si="55"/>
        <v>0</v>
      </c>
      <c r="BO79" s="8">
        <f t="shared" si="56"/>
        <v>32</v>
      </c>
      <c r="BP79" s="139">
        <f t="shared" si="57"/>
        <v>0</v>
      </c>
      <c r="BQ79" s="139">
        <f t="shared" si="58"/>
        <v>-1.2399999999999984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620</v>
      </c>
      <c r="G80" s="16">
        <f>'[3]28'!G82</f>
        <v>0</v>
      </c>
      <c r="H80" s="17">
        <f t="shared" si="59"/>
        <v>940</v>
      </c>
      <c r="I80" s="15">
        <f>'[3]28'!J82</f>
        <v>320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180</v>
      </c>
      <c r="N80" s="16">
        <f>'[3]28'!O82</f>
        <v>0</v>
      </c>
      <c r="O80" s="17">
        <f t="shared" si="60"/>
        <v>500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180</v>
      </c>
      <c r="V80" s="16">
        <f t="shared" si="32"/>
        <v>0</v>
      </c>
      <c r="W80" s="17">
        <f t="shared" si="61"/>
        <v>500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288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180</v>
      </c>
      <c r="AQ80" s="8">
        <f t="shared" si="34"/>
        <v>0</v>
      </c>
      <c r="AR80" s="8">
        <f t="shared" si="50"/>
        <v>468</v>
      </c>
      <c r="AT80" s="8">
        <v>0</v>
      </c>
      <c r="AU80" s="8">
        <v>30.76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0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0</v>
      </c>
      <c r="BM80" s="8">
        <f t="shared" si="54"/>
        <v>30.76</v>
      </c>
      <c r="BN80" s="8">
        <f t="shared" si="55"/>
        <v>0</v>
      </c>
      <c r="BO80" s="8">
        <f t="shared" si="56"/>
        <v>32</v>
      </c>
      <c r="BP80" s="139">
        <f t="shared" si="57"/>
        <v>0</v>
      </c>
      <c r="BQ80" s="139">
        <f t="shared" si="58"/>
        <v>-1.2399999999999984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620</v>
      </c>
      <c r="G81" s="16">
        <f>'[3]28'!G83</f>
        <v>0</v>
      </c>
      <c r="H81" s="17">
        <f t="shared" si="59"/>
        <v>940</v>
      </c>
      <c r="I81" s="15">
        <f>'[3]28'!J83</f>
        <v>320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180</v>
      </c>
      <c r="N81" s="16">
        <f>'[3]28'!O83</f>
        <v>0</v>
      </c>
      <c r="O81" s="17">
        <f t="shared" si="60"/>
        <v>500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180</v>
      </c>
      <c r="V81" s="16">
        <f t="shared" si="32"/>
        <v>0</v>
      </c>
      <c r="W81" s="17">
        <f t="shared" si="61"/>
        <v>500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288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180</v>
      </c>
      <c r="AQ81" s="8">
        <f t="shared" si="34"/>
        <v>0</v>
      </c>
      <c r="AR81" s="8">
        <f t="shared" si="50"/>
        <v>468</v>
      </c>
      <c r="AT81" s="8">
        <v>0</v>
      </c>
      <c r="AU81" s="8">
        <v>30.76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0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0</v>
      </c>
      <c r="BM81" s="8">
        <f t="shared" si="54"/>
        <v>30.76</v>
      </c>
      <c r="BN81" s="8">
        <f t="shared" si="55"/>
        <v>0</v>
      </c>
      <c r="BO81" s="8">
        <f t="shared" si="56"/>
        <v>32</v>
      </c>
      <c r="BP81" s="139">
        <f t="shared" si="57"/>
        <v>0</v>
      </c>
      <c r="BQ81" s="139">
        <f t="shared" si="58"/>
        <v>-1.2399999999999984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620</v>
      </c>
      <c r="G82" s="16">
        <f>'[3]28'!G84</f>
        <v>0</v>
      </c>
      <c r="H82" s="17">
        <f t="shared" si="59"/>
        <v>940</v>
      </c>
      <c r="I82" s="15">
        <f>'[3]28'!J84</f>
        <v>320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180</v>
      </c>
      <c r="N82" s="16">
        <f>'[3]28'!O84</f>
        <v>0</v>
      </c>
      <c r="O82" s="17">
        <f t="shared" si="60"/>
        <v>500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180</v>
      </c>
      <c r="V82" s="16">
        <f t="shared" si="32"/>
        <v>0</v>
      </c>
      <c r="W82" s="17">
        <f t="shared" si="61"/>
        <v>500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288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180</v>
      </c>
      <c r="AQ82" s="8">
        <f t="shared" si="34"/>
        <v>0</v>
      </c>
      <c r="AR82" s="8">
        <f t="shared" si="50"/>
        <v>468</v>
      </c>
      <c r="AT82" s="8">
        <v>0</v>
      </c>
      <c r="AU82" s="8">
        <v>30.76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0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0</v>
      </c>
      <c r="BM82" s="8">
        <f t="shared" si="54"/>
        <v>30.76</v>
      </c>
      <c r="BN82" s="8">
        <f t="shared" si="55"/>
        <v>0</v>
      </c>
      <c r="BO82" s="8">
        <f t="shared" si="56"/>
        <v>32</v>
      </c>
      <c r="BP82" s="139">
        <f t="shared" si="57"/>
        <v>0</v>
      </c>
      <c r="BQ82" s="139">
        <f t="shared" si="58"/>
        <v>-1.2399999999999984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300</v>
      </c>
      <c r="G83" s="16">
        <f>'[3]28'!G85</f>
        <v>0</v>
      </c>
      <c r="H83" s="17">
        <f t="shared" si="59"/>
        <v>620</v>
      </c>
      <c r="I83" s="15">
        <f>'[3]28'!J85</f>
        <v>320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180</v>
      </c>
      <c r="N83" s="16">
        <f>'[3]28'!O85</f>
        <v>0</v>
      </c>
      <c r="O83" s="17">
        <f t="shared" si="60"/>
        <v>500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180</v>
      </c>
      <c r="V83" s="16">
        <f t="shared" si="32"/>
        <v>0</v>
      </c>
      <c r="W83" s="17">
        <f t="shared" si="61"/>
        <v>500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288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180</v>
      </c>
      <c r="AQ83" s="8">
        <f t="shared" si="34"/>
        <v>0</v>
      </c>
      <c r="AR83" s="8">
        <f t="shared" si="50"/>
        <v>468</v>
      </c>
      <c r="AT83" s="8">
        <v>0</v>
      </c>
      <c r="AU83" s="8">
        <v>30.76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0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0</v>
      </c>
      <c r="BM83" s="8">
        <f t="shared" si="54"/>
        <v>30.76</v>
      </c>
      <c r="BN83" s="8">
        <f t="shared" si="55"/>
        <v>0</v>
      </c>
      <c r="BO83" s="8">
        <f t="shared" si="56"/>
        <v>32</v>
      </c>
      <c r="BP83" s="139">
        <f t="shared" si="57"/>
        <v>0</v>
      </c>
      <c r="BQ83" s="139">
        <f t="shared" si="58"/>
        <v>-1.2399999999999984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300</v>
      </c>
      <c r="G84" s="16">
        <f>'[3]28'!G86</f>
        <v>0</v>
      </c>
      <c r="H84" s="17">
        <f t="shared" si="59"/>
        <v>620</v>
      </c>
      <c r="I84" s="15">
        <f>'[3]28'!J86</f>
        <v>320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180</v>
      </c>
      <c r="N84" s="16">
        <f>'[3]28'!O86</f>
        <v>0</v>
      </c>
      <c r="O84" s="17">
        <f t="shared" si="60"/>
        <v>500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180</v>
      </c>
      <c r="V84" s="16">
        <f t="shared" si="32"/>
        <v>0</v>
      </c>
      <c r="W84" s="17">
        <f t="shared" si="61"/>
        <v>500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288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180</v>
      </c>
      <c r="AQ84" s="8">
        <f t="shared" si="34"/>
        <v>0</v>
      </c>
      <c r="AR84" s="8">
        <f t="shared" si="50"/>
        <v>468</v>
      </c>
      <c r="AT84" s="8">
        <v>0</v>
      </c>
      <c r="AU84" s="8">
        <v>30.76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0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0</v>
      </c>
      <c r="BM84" s="8">
        <f t="shared" si="54"/>
        <v>30.76</v>
      </c>
      <c r="BN84" s="8">
        <f t="shared" si="55"/>
        <v>0</v>
      </c>
      <c r="BO84" s="8">
        <f t="shared" si="56"/>
        <v>32</v>
      </c>
      <c r="BP84" s="139">
        <f t="shared" si="57"/>
        <v>0</v>
      </c>
      <c r="BQ84" s="139">
        <f t="shared" si="58"/>
        <v>-1.2399999999999984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300</v>
      </c>
      <c r="G85" s="16">
        <f>'[3]28'!G87</f>
        <v>0</v>
      </c>
      <c r="H85" s="17">
        <f t="shared" si="59"/>
        <v>620</v>
      </c>
      <c r="I85" s="15">
        <f>'[3]28'!J87</f>
        <v>320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180</v>
      </c>
      <c r="N85" s="16">
        <f>'[3]28'!O87</f>
        <v>0</v>
      </c>
      <c r="O85" s="17">
        <f t="shared" si="60"/>
        <v>500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180</v>
      </c>
      <c r="V85" s="16">
        <f t="shared" si="32"/>
        <v>0</v>
      </c>
      <c r="W85" s="17">
        <f t="shared" si="61"/>
        <v>500</v>
      </c>
      <c r="X85" s="8">
        <f t="shared" si="36"/>
        <v>15.97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15.97</v>
      </c>
      <c r="AE85" s="8">
        <f t="shared" si="43"/>
        <v>15.97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15.97</v>
      </c>
      <c r="AL85" s="8">
        <f t="shared" si="35"/>
        <v>288.05999999999995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180</v>
      </c>
      <c r="AQ85" s="8">
        <f t="shared" si="34"/>
        <v>0</v>
      </c>
      <c r="AR85" s="8">
        <f t="shared" si="50"/>
        <v>468.05999999999995</v>
      </c>
      <c r="AT85" s="8">
        <v>15.35</v>
      </c>
      <c r="AU85" s="8">
        <v>30.76</v>
      </c>
      <c r="AW85" s="198">
        <v>15.97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15.97</v>
      </c>
      <c r="BD85" s="198">
        <v>15.97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15.97</v>
      </c>
      <c r="BL85" s="8">
        <f t="shared" si="53"/>
        <v>15.35</v>
      </c>
      <c r="BM85" s="8">
        <f t="shared" si="54"/>
        <v>30.76</v>
      </c>
      <c r="BN85" s="8">
        <f t="shared" si="55"/>
        <v>15.97</v>
      </c>
      <c r="BO85" s="8">
        <f t="shared" si="56"/>
        <v>15.97</v>
      </c>
      <c r="BP85" s="139">
        <f t="shared" si="57"/>
        <v>-0.62000000000000099</v>
      </c>
      <c r="BQ85" s="139">
        <f t="shared" si="58"/>
        <v>14.790000000000001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300</v>
      </c>
      <c r="G86" s="16">
        <f>'[3]28'!G88</f>
        <v>0</v>
      </c>
      <c r="H86" s="17">
        <f t="shared" si="59"/>
        <v>620</v>
      </c>
      <c r="I86" s="15">
        <f>'[3]28'!J88</f>
        <v>320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180</v>
      </c>
      <c r="N86" s="16">
        <f>'[3]28'!O88</f>
        <v>0</v>
      </c>
      <c r="O86" s="17">
        <f t="shared" si="60"/>
        <v>500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180</v>
      </c>
      <c r="V86" s="16">
        <f t="shared" si="32"/>
        <v>0</v>
      </c>
      <c r="W86" s="17">
        <f t="shared" si="61"/>
        <v>500</v>
      </c>
      <c r="X86" s="8">
        <f t="shared" si="36"/>
        <v>15.97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15.97</v>
      </c>
      <c r="AE86" s="8">
        <f t="shared" si="43"/>
        <v>15.97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15.97</v>
      </c>
      <c r="AL86" s="8">
        <f t="shared" si="35"/>
        <v>288.05999999999995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180</v>
      </c>
      <c r="AQ86" s="8">
        <f t="shared" si="34"/>
        <v>0</v>
      </c>
      <c r="AR86" s="8">
        <f t="shared" si="50"/>
        <v>468.05999999999995</v>
      </c>
      <c r="AT86" s="8">
        <v>15.35</v>
      </c>
      <c r="AU86" s="8">
        <v>30.76</v>
      </c>
      <c r="AW86" s="198">
        <v>15.97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15.97</v>
      </c>
      <c r="BD86" s="198">
        <v>15.97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15.97</v>
      </c>
      <c r="BL86" s="8">
        <f t="shared" si="53"/>
        <v>15.35</v>
      </c>
      <c r="BM86" s="8">
        <f t="shared" si="54"/>
        <v>30.76</v>
      </c>
      <c r="BN86" s="8">
        <f t="shared" si="55"/>
        <v>15.97</v>
      </c>
      <c r="BO86" s="8">
        <f t="shared" si="56"/>
        <v>15.97</v>
      </c>
      <c r="BP86" s="139">
        <f t="shared" si="57"/>
        <v>-0.62000000000000099</v>
      </c>
      <c r="BQ86" s="139">
        <f t="shared" si="58"/>
        <v>14.790000000000001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300</v>
      </c>
      <c r="G87" s="16">
        <f>'[3]28'!G89</f>
        <v>0</v>
      </c>
      <c r="H87" s="17">
        <f t="shared" si="59"/>
        <v>620</v>
      </c>
      <c r="I87" s="15">
        <f>'[3]28'!J89</f>
        <v>320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180</v>
      </c>
      <c r="N87" s="16">
        <f>'[3]28'!O89</f>
        <v>0</v>
      </c>
      <c r="O87" s="17">
        <f t="shared" si="60"/>
        <v>500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180</v>
      </c>
      <c r="V87" s="16">
        <f t="shared" si="32"/>
        <v>0</v>
      </c>
      <c r="W87" s="17">
        <f t="shared" si="61"/>
        <v>500</v>
      </c>
      <c r="X87" s="8">
        <f t="shared" si="36"/>
        <v>20.97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20.97</v>
      </c>
      <c r="AE87" s="8">
        <f t="shared" si="43"/>
        <v>20.97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20.97</v>
      </c>
      <c r="AL87" s="8">
        <f t="shared" si="35"/>
        <v>278.05999999999995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180</v>
      </c>
      <c r="AQ87" s="8">
        <f t="shared" si="34"/>
        <v>0</v>
      </c>
      <c r="AR87" s="8">
        <f t="shared" si="50"/>
        <v>458.05999999999995</v>
      </c>
      <c r="AT87" s="8">
        <v>20.16</v>
      </c>
      <c r="AU87" s="8">
        <v>20.16</v>
      </c>
      <c r="AW87" s="198">
        <v>20.97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20.97</v>
      </c>
      <c r="BD87" s="198">
        <v>20.97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20.97</v>
      </c>
      <c r="BL87" s="8">
        <f t="shared" si="53"/>
        <v>20.16</v>
      </c>
      <c r="BM87" s="8">
        <f t="shared" si="54"/>
        <v>20.16</v>
      </c>
      <c r="BN87" s="8">
        <f t="shared" si="55"/>
        <v>20.97</v>
      </c>
      <c r="BO87" s="8">
        <f t="shared" si="56"/>
        <v>20.97</v>
      </c>
      <c r="BP87" s="139">
        <f t="shared" si="57"/>
        <v>-0.80999999999999872</v>
      </c>
      <c r="BQ87" s="139">
        <f t="shared" si="58"/>
        <v>-0.80999999999999872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300</v>
      </c>
      <c r="G88" s="16">
        <f>'[3]28'!G90</f>
        <v>0</v>
      </c>
      <c r="H88" s="17">
        <f t="shared" si="59"/>
        <v>620</v>
      </c>
      <c r="I88" s="15">
        <f>'[3]28'!J90</f>
        <v>320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180</v>
      </c>
      <c r="N88" s="16">
        <f>'[3]28'!O90</f>
        <v>0</v>
      </c>
      <c r="O88" s="17">
        <f t="shared" si="60"/>
        <v>500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180</v>
      </c>
      <c r="V88" s="16">
        <f t="shared" si="32"/>
        <v>0</v>
      </c>
      <c r="W88" s="17">
        <f t="shared" si="61"/>
        <v>500</v>
      </c>
      <c r="X88" s="8">
        <f t="shared" si="36"/>
        <v>20.97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20.97</v>
      </c>
      <c r="AE88" s="8">
        <f t="shared" si="43"/>
        <v>20.97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20.97</v>
      </c>
      <c r="AL88" s="8">
        <f t="shared" si="35"/>
        <v>278.05999999999995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180</v>
      </c>
      <c r="AQ88" s="8">
        <f t="shared" si="34"/>
        <v>0</v>
      </c>
      <c r="AR88" s="8">
        <f t="shared" si="50"/>
        <v>458.05999999999995</v>
      </c>
      <c r="AT88" s="8">
        <v>20.16</v>
      </c>
      <c r="AU88" s="8">
        <v>20.16</v>
      </c>
      <c r="AW88" s="198">
        <v>20.97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20.97</v>
      </c>
      <c r="BD88" s="198">
        <v>20.97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20.97</v>
      </c>
      <c r="BL88" s="8">
        <f t="shared" si="53"/>
        <v>20.16</v>
      </c>
      <c r="BM88" s="8">
        <f t="shared" si="54"/>
        <v>20.16</v>
      </c>
      <c r="BN88" s="8">
        <f t="shared" si="55"/>
        <v>20.97</v>
      </c>
      <c r="BO88" s="8">
        <f t="shared" si="56"/>
        <v>20.97</v>
      </c>
      <c r="BP88" s="139">
        <f t="shared" si="57"/>
        <v>-0.80999999999999872</v>
      </c>
      <c r="BQ88" s="139">
        <f t="shared" si="58"/>
        <v>-0.80999999999999872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300</v>
      </c>
      <c r="G89" s="16">
        <f>'[3]28'!G91</f>
        <v>0</v>
      </c>
      <c r="H89" s="17">
        <f t="shared" si="59"/>
        <v>620</v>
      </c>
      <c r="I89" s="15">
        <f>'[3]28'!J91</f>
        <v>320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180</v>
      </c>
      <c r="N89" s="16">
        <f>'[3]28'!O91</f>
        <v>0</v>
      </c>
      <c r="O89" s="17">
        <f t="shared" si="60"/>
        <v>500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180</v>
      </c>
      <c r="V89" s="16">
        <f t="shared" si="32"/>
        <v>0</v>
      </c>
      <c r="W89" s="17">
        <f t="shared" si="61"/>
        <v>500</v>
      </c>
      <c r="X89" s="8">
        <f t="shared" si="36"/>
        <v>20.97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20.97</v>
      </c>
      <c r="AE89" s="8">
        <f t="shared" si="43"/>
        <v>20.97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20.97</v>
      </c>
      <c r="AL89" s="8">
        <f t="shared" si="35"/>
        <v>278.05999999999995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180</v>
      </c>
      <c r="AQ89" s="8">
        <f t="shared" si="34"/>
        <v>0</v>
      </c>
      <c r="AR89" s="8">
        <f t="shared" si="50"/>
        <v>458.05999999999995</v>
      </c>
      <c r="AT89" s="8">
        <v>20.16</v>
      </c>
      <c r="AU89" s="8">
        <v>20.16</v>
      </c>
      <c r="AW89" s="198">
        <v>20.97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20.97</v>
      </c>
      <c r="BD89" s="198">
        <v>20.97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20.97</v>
      </c>
      <c r="BL89" s="8">
        <f t="shared" si="53"/>
        <v>20.16</v>
      </c>
      <c r="BM89" s="8">
        <f t="shared" si="54"/>
        <v>20.16</v>
      </c>
      <c r="BN89" s="8">
        <f t="shared" si="55"/>
        <v>20.97</v>
      </c>
      <c r="BO89" s="8">
        <f t="shared" si="56"/>
        <v>20.97</v>
      </c>
      <c r="BP89" s="139">
        <f t="shared" si="57"/>
        <v>-0.80999999999999872</v>
      </c>
      <c r="BQ89" s="139">
        <f t="shared" si="58"/>
        <v>-0.80999999999999872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300</v>
      </c>
      <c r="G90" s="16">
        <f>'[3]28'!G92</f>
        <v>0</v>
      </c>
      <c r="H90" s="17">
        <f t="shared" si="59"/>
        <v>620</v>
      </c>
      <c r="I90" s="15">
        <f>'[3]28'!J92</f>
        <v>320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150</v>
      </c>
      <c r="N90" s="16">
        <f>'[3]28'!O92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20.97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20.97</v>
      </c>
      <c r="AE90" s="8">
        <f t="shared" si="43"/>
        <v>20.97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20.97</v>
      </c>
      <c r="AL90" s="8">
        <f t="shared" si="35"/>
        <v>278.05999999999995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428.05999999999995</v>
      </c>
      <c r="AT90" s="8">
        <v>20.16</v>
      </c>
      <c r="AU90" s="8">
        <v>20.16</v>
      </c>
      <c r="AW90" s="198">
        <v>20.97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20.97</v>
      </c>
      <c r="BD90" s="198">
        <v>20.97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20.97</v>
      </c>
      <c r="BL90" s="8">
        <f t="shared" si="53"/>
        <v>20.16</v>
      </c>
      <c r="BM90" s="8">
        <f t="shared" si="54"/>
        <v>20.16</v>
      </c>
      <c r="BN90" s="8">
        <f t="shared" si="55"/>
        <v>20.97</v>
      </c>
      <c r="BO90" s="8">
        <f t="shared" si="56"/>
        <v>20.97</v>
      </c>
      <c r="BP90" s="139">
        <f t="shared" si="57"/>
        <v>-0.80999999999999872</v>
      </c>
      <c r="BQ90" s="139">
        <f t="shared" si="58"/>
        <v>-0.80999999999999872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300</v>
      </c>
      <c r="G91" s="16">
        <f>'[3]28'!G93</f>
        <v>0</v>
      </c>
      <c r="H91" s="17">
        <f t="shared" si="59"/>
        <v>620</v>
      </c>
      <c r="I91" s="15">
        <f>'[3]28'!J93</f>
        <v>320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150</v>
      </c>
      <c r="N91" s="16">
        <f>'[3]28'!O93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20.97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20.97</v>
      </c>
      <c r="AE91" s="8">
        <f t="shared" si="43"/>
        <v>20.97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20.97</v>
      </c>
      <c r="AL91" s="8">
        <f t="shared" si="35"/>
        <v>278.05999999999995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428.05999999999995</v>
      </c>
      <c r="AT91" s="8">
        <v>20.16</v>
      </c>
      <c r="AU91" s="8">
        <v>20.16</v>
      </c>
      <c r="AW91" s="198">
        <v>20.97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20.97</v>
      </c>
      <c r="BD91" s="198">
        <v>20.97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20.97</v>
      </c>
      <c r="BL91" s="8">
        <f t="shared" si="53"/>
        <v>20.16</v>
      </c>
      <c r="BM91" s="8">
        <f t="shared" si="54"/>
        <v>20.16</v>
      </c>
      <c r="BN91" s="8">
        <f t="shared" si="55"/>
        <v>20.97</v>
      </c>
      <c r="BO91" s="8">
        <f t="shared" si="56"/>
        <v>20.97</v>
      </c>
      <c r="BP91" s="139">
        <f t="shared" si="57"/>
        <v>-0.80999999999999872</v>
      </c>
      <c r="BQ91" s="139">
        <f t="shared" si="58"/>
        <v>-0.80999999999999872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300</v>
      </c>
      <c r="G92" s="16">
        <f>'[3]28'!G94</f>
        <v>0</v>
      </c>
      <c r="H92" s="17">
        <f t="shared" si="59"/>
        <v>620</v>
      </c>
      <c r="I92" s="15">
        <f>'[3]28'!J94</f>
        <v>320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150</v>
      </c>
      <c r="N92" s="16">
        <f>'[3]28'!O94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20.97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20.97</v>
      </c>
      <c r="AE92" s="8">
        <f t="shared" si="43"/>
        <v>20.97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20.97</v>
      </c>
      <c r="AL92" s="8">
        <f t="shared" si="35"/>
        <v>278.05999999999995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428.05999999999995</v>
      </c>
      <c r="AT92" s="8">
        <v>20.16</v>
      </c>
      <c r="AU92" s="8">
        <v>20.16</v>
      </c>
      <c r="AW92" s="198">
        <v>20.97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20.97</v>
      </c>
      <c r="BD92" s="198">
        <v>20.97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20.97</v>
      </c>
      <c r="BL92" s="8">
        <f t="shared" si="53"/>
        <v>20.16</v>
      </c>
      <c r="BM92" s="8">
        <f t="shared" si="54"/>
        <v>20.16</v>
      </c>
      <c r="BN92" s="8">
        <f t="shared" si="55"/>
        <v>20.97</v>
      </c>
      <c r="BO92" s="8">
        <f t="shared" si="56"/>
        <v>20.97</v>
      </c>
      <c r="BP92" s="139">
        <f t="shared" si="57"/>
        <v>-0.80999999999999872</v>
      </c>
      <c r="BQ92" s="139">
        <f t="shared" si="58"/>
        <v>-0.80999999999999872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300</v>
      </c>
      <c r="G93" s="16">
        <f>'[3]28'!G95</f>
        <v>0</v>
      </c>
      <c r="H93" s="17">
        <f t="shared" si="59"/>
        <v>620</v>
      </c>
      <c r="I93" s="15">
        <f>'[3]28'!J95</f>
        <v>320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150</v>
      </c>
      <c r="N93" s="16">
        <f>'[3]28'!O95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20.97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20.97</v>
      </c>
      <c r="AE93" s="8">
        <f t="shared" si="43"/>
        <v>20.97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20.97</v>
      </c>
      <c r="AL93" s="8">
        <f t="shared" si="35"/>
        <v>278.05999999999995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428.05999999999995</v>
      </c>
      <c r="AT93" s="8">
        <v>20.16</v>
      </c>
      <c r="AU93" s="8">
        <v>20.16</v>
      </c>
      <c r="AW93" s="198">
        <v>20.97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20.97</v>
      </c>
      <c r="BD93" s="198">
        <v>20.97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20.97</v>
      </c>
      <c r="BL93" s="8">
        <f t="shared" si="53"/>
        <v>20.16</v>
      </c>
      <c r="BM93" s="8">
        <f t="shared" si="54"/>
        <v>20.16</v>
      </c>
      <c r="BN93" s="8">
        <f t="shared" si="55"/>
        <v>20.97</v>
      </c>
      <c r="BO93" s="8">
        <f t="shared" si="56"/>
        <v>20.97</v>
      </c>
      <c r="BP93" s="139">
        <f t="shared" si="57"/>
        <v>-0.80999999999999872</v>
      </c>
      <c r="BQ93" s="139">
        <f t="shared" si="58"/>
        <v>-0.80999999999999872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300</v>
      </c>
      <c r="G94" s="16">
        <f>'[3]28'!G96</f>
        <v>0</v>
      </c>
      <c r="H94" s="17">
        <f t="shared" si="59"/>
        <v>620</v>
      </c>
      <c r="I94" s="15">
        <f>'[3]28'!J96</f>
        <v>320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150</v>
      </c>
      <c r="N94" s="16">
        <f>'[3]28'!O96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20.97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20.97</v>
      </c>
      <c r="AE94" s="8">
        <f t="shared" si="43"/>
        <v>20.97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20.97</v>
      </c>
      <c r="AL94" s="8">
        <f t="shared" si="35"/>
        <v>278.05999999999995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428.05999999999995</v>
      </c>
      <c r="AT94" s="8">
        <v>20.16</v>
      </c>
      <c r="AU94" s="8">
        <v>20.16</v>
      </c>
      <c r="AW94" s="198">
        <v>20.97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20.97</v>
      </c>
      <c r="BD94" s="198">
        <v>20.97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20.97</v>
      </c>
      <c r="BL94" s="8">
        <f t="shared" si="53"/>
        <v>20.16</v>
      </c>
      <c r="BM94" s="8">
        <f t="shared" si="54"/>
        <v>20.16</v>
      </c>
      <c r="BN94" s="8">
        <f t="shared" si="55"/>
        <v>20.97</v>
      </c>
      <c r="BO94" s="8">
        <f t="shared" si="56"/>
        <v>20.97</v>
      </c>
      <c r="BP94" s="139">
        <f t="shared" si="57"/>
        <v>-0.80999999999999872</v>
      </c>
      <c r="BQ94" s="139">
        <f t="shared" si="58"/>
        <v>-0.80999999999999872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300</v>
      </c>
      <c r="G95" s="16">
        <f>'[3]28'!G97</f>
        <v>0</v>
      </c>
      <c r="H95" s="17">
        <f t="shared" si="59"/>
        <v>620</v>
      </c>
      <c r="I95" s="15">
        <f>'[3]28'!J97</f>
        <v>320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150</v>
      </c>
      <c r="N95" s="16">
        <f>'[3]28'!O97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22.97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22.97</v>
      </c>
      <c r="AE95" s="8">
        <f t="shared" si="43"/>
        <v>22.97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22.97</v>
      </c>
      <c r="AL95" s="8">
        <f t="shared" si="35"/>
        <v>274.05999999999995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424.05999999999995</v>
      </c>
      <c r="AT95" s="8">
        <v>22.08</v>
      </c>
      <c r="AU95" s="8">
        <v>22.08</v>
      </c>
      <c r="AW95" s="198">
        <v>22.97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22.97</v>
      </c>
      <c r="BD95" s="198">
        <v>22.97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22.97</v>
      </c>
      <c r="BL95" s="8">
        <f t="shared" si="53"/>
        <v>22.08</v>
      </c>
      <c r="BM95" s="8">
        <f t="shared" si="54"/>
        <v>22.08</v>
      </c>
      <c r="BN95" s="8">
        <f t="shared" si="55"/>
        <v>22.97</v>
      </c>
      <c r="BO95" s="8">
        <f t="shared" si="56"/>
        <v>22.97</v>
      </c>
      <c r="BP95" s="139">
        <f t="shared" si="57"/>
        <v>-0.89000000000000057</v>
      </c>
      <c r="BQ95" s="139">
        <f t="shared" si="58"/>
        <v>-0.89000000000000057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300</v>
      </c>
      <c r="G96" s="16">
        <f>'[3]28'!G98</f>
        <v>0</v>
      </c>
      <c r="H96" s="17">
        <f t="shared" si="59"/>
        <v>620</v>
      </c>
      <c r="I96" s="15">
        <f>'[3]28'!J98</f>
        <v>320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150</v>
      </c>
      <c r="N96" s="16">
        <f>'[3]28'!O98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22.97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22.97</v>
      </c>
      <c r="AE96" s="8">
        <f t="shared" si="43"/>
        <v>22.97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22.97</v>
      </c>
      <c r="AL96" s="8">
        <f t="shared" si="35"/>
        <v>274.05999999999995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424.05999999999995</v>
      </c>
      <c r="AT96" s="8">
        <v>22.08</v>
      </c>
      <c r="AU96" s="8">
        <v>22.08</v>
      </c>
      <c r="AW96" s="198">
        <v>22.97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22.97</v>
      </c>
      <c r="BD96" s="198">
        <v>22.97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22.97</v>
      </c>
      <c r="BL96" s="8">
        <f t="shared" si="53"/>
        <v>22.08</v>
      </c>
      <c r="BM96" s="8">
        <f t="shared" si="54"/>
        <v>22.08</v>
      </c>
      <c r="BN96" s="8">
        <f t="shared" si="55"/>
        <v>22.97</v>
      </c>
      <c r="BO96" s="8">
        <f t="shared" si="56"/>
        <v>22.97</v>
      </c>
      <c r="BP96" s="139">
        <f t="shared" si="57"/>
        <v>-0.89000000000000057</v>
      </c>
      <c r="BQ96" s="139">
        <f t="shared" si="58"/>
        <v>-0.89000000000000057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0</v>
      </c>
      <c r="G97" s="16">
        <f>'[3]28'!G99</f>
        <v>0</v>
      </c>
      <c r="H97" s="17">
        <f t="shared" si="59"/>
        <v>320</v>
      </c>
      <c r="I97" s="15">
        <f>'[3]28'!J99</f>
        <v>320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0</v>
      </c>
      <c r="N97" s="16">
        <f>'[3]28'!O99</f>
        <v>0</v>
      </c>
      <c r="O97" s="17">
        <f t="shared" si="60"/>
        <v>320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320</v>
      </c>
      <c r="X97" s="8">
        <f t="shared" si="36"/>
        <v>22.97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22.97</v>
      </c>
      <c r="AE97" s="8">
        <f t="shared" si="43"/>
        <v>22.97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22.97</v>
      </c>
      <c r="AL97" s="8">
        <f t="shared" si="35"/>
        <v>274.05999999999995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274.05999999999995</v>
      </c>
      <c r="AT97" s="8">
        <v>22.08</v>
      </c>
      <c r="AU97" s="8">
        <v>22.08</v>
      </c>
      <c r="AW97" s="198">
        <v>22.97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22.97</v>
      </c>
      <c r="BD97" s="198">
        <v>22.97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22.97</v>
      </c>
      <c r="BL97" s="8">
        <f t="shared" si="53"/>
        <v>22.08</v>
      </c>
      <c r="BM97" s="8">
        <f t="shared" si="54"/>
        <v>22.08</v>
      </c>
      <c r="BN97" s="8">
        <f t="shared" si="55"/>
        <v>22.97</v>
      </c>
      <c r="BO97" s="8">
        <f t="shared" si="56"/>
        <v>22.97</v>
      </c>
      <c r="BP97" s="139">
        <f t="shared" si="57"/>
        <v>-0.89000000000000057</v>
      </c>
      <c r="BQ97" s="139">
        <f t="shared" si="58"/>
        <v>-0.89000000000000057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0</v>
      </c>
      <c r="G98" s="16">
        <f>'[3]28'!G100</f>
        <v>0</v>
      </c>
      <c r="H98" s="17">
        <f t="shared" si="59"/>
        <v>320</v>
      </c>
      <c r="I98" s="15">
        <f>'[3]28'!J100</f>
        <v>320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0</v>
      </c>
      <c r="N98" s="16">
        <f>'[3]28'!O100</f>
        <v>0</v>
      </c>
      <c r="O98" s="17">
        <f t="shared" si="60"/>
        <v>320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320</v>
      </c>
      <c r="X98" s="8">
        <f t="shared" si="36"/>
        <v>22.97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22.97</v>
      </c>
      <c r="AE98" s="8">
        <f t="shared" si="43"/>
        <v>22.97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22.97</v>
      </c>
      <c r="AL98" s="8">
        <f t="shared" si="35"/>
        <v>274.05999999999995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274.05999999999995</v>
      </c>
      <c r="AT98" s="8">
        <v>22.08</v>
      </c>
      <c r="AU98" s="8">
        <v>22.08</v>
      </c>
      <c r="AW98" s="198">
        <v>22.97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22.97</v>
      </c>
      <c r="BD98" s="198">
        <v>22.97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22.97</v>
      </c>
      <c r="BL98" s="8">
        <f t="shared" si="53"/>
        <v>22.08</v>
      </c>
      <c r="BM98" s="8">
        <f t="shared" si="54"/>
        <v>22.08</v>
      </c>
      <c r="BN98" s="8">
        <f t="shared" si="55"/>
        <v>22.97</v>
      </c>
      <c r="BO98" s="8">
        <f t="shared" si="56"/>
        <v>22.97</v>
      </c>
      <c r="BP98" s="139">
        <f t="shared" si="57"/>
        <v>-0.89000000000000057</v>
      </c>
      <c r="BQ98" s="139">
        <f t="shared" si="58"/>
        <v>-0.89000000000000057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13.282500000000001</v>
      </c>
      <c r="G99" s="15">
        <f t="shared" si="62"/>
        <v>0.16750000000000001</v>
      </c>
      <c r="H99" s="15">
        <f t="shared" si="62"/>
        <v>21.13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3.823</v>
      </c>
      <c r="N99" s="15">
        <f t="shared" si="62"/>
        <v>0.16750000000000001</v>
      </c>
      <c r="O99" s="15">
        <f t="shared" si="62"/>
        <v>11.670500000000001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3.823</v>
      </c>
      <c r="V99" s="15">
        <f t="shared" si="62"/>
        <v>0.16750000000000001</v>
      </c>
      <c r="W99" s="15">
        <f t="shared" si="62"/>
        <v>11.670500000000001</v>
      </c>
      <c r="X99" s="15">
        <f t="shared" si="62"/>
        <v>0.29888750000000042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3.5199999999999997E-3</v>
      </c>
      <c r="AD99" s="15">
        <f t="shared" si="62"/>
        <v>0.30240750000000033</v>
      </c>
      <c r="AE99" s="15">
        <f t="shared" si="62"/>
        <v>0.67019999999999935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3.5199999999999997E-3</v>
      </c>
      <c r="AK99" s="15">
        <f t="shared" si="62"/>
        <v>0.67371999999999943</v>
      </c>
      <c r="AL99" s="15">
        <f t="shared" si="62"/>
        <v>6.7109124999999992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3.823</v>
      </c>
      <c r="AQ99" s="15">
        <f t="shared" si="62"/>
        <v>0.16046000000000002</v>
      </c>
      <c r="AR99" s="15">
        <f t="shared" si="62"/>
        <v>10.694372499999982</v>
      </c>
      <c r="AS99" s="15">
        <f t="shared" si="62"/>
        <v>0</v>
      </c>
      <c r="AT99" s="15">
        <f t="shared" si="62"/>
        <v>0.2920074999999997</v>
      </c>
      <c r="AU99" s="15">
        <f t="shared" si="62"/>
        <v>0.65803000000000023</v>
      </c>
      <c r="AV99" s="15">
        <f t="shared" si="62"/>
        <v>0</v>
      </c>
      <c r="AW99" s="15">
        <f t="shared" si="62"/>
        <v>0.29888750000000042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3.5199999999999997E-3</v>
      </c>
      <c r="BC99" s="15">
        <f t="shared" si="62"/>
        <v>0.30240750000000033</v>
      </c>
      <c r="BD99" s="15">
        <f t="shared" si="62"/>
        <v>0.67019999999999935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3.5199999999999997E-3</v>
      </c>
      <c r="BJ99" s="15">
        <f t="shared" ref="BJ99:BQ99" si="63">SUM(BJ3:BJ98)/4000</f>
        <v>0.67371999999999943</v>
      </c>
      <c r="BK99" s="15"/>
      <c r="BL99" s="15">
        <f t="shared" si="63"/>
        <v>0.2920074999999997</v>
      </c>
      <c r="BM99" s="15">
        <f t="shared" si="63"/>
        <v>0.65803000000000023</v>
      </c>
      <c r="BN99" s="15">
        <f t="shared" si="63"/>
        <v>0.30240750000000033</v>
      </c>
      <c r="BO99" s="15">
        <f t="shared" si="63"/>
        <v>0.67371999999999943</v>
      </c>
      <c r="BP99" s="15">
        <f t="shared" si="63"/>
        <v>-1.0400000000000003E-2</v>
      </c>
      <c r="BQ99" s="15">
        <f t="shared" si="63"/>
        <v>-1.5689999999999964E-2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45319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45319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45319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155</v>
      </c>
      <c r="E3">
        <f>PPCL!N3</f>
        <v>0</v>
      </c>
      <c r="F3">
        <f>B3+C3</f>
        <v>270</v>
      </c>
      <c r="G3">
        <f>D3+E3</f>
        <v>155</v>
      </c>
      <c r="H3" s="112"/>
      <c r="I3">
        <f>BRPL_EOD!AE3+BRPL_EOD!AF3</f>
        <v>155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155</v>
      </c>
      <c r="O3" s="112">
        <f t="shared" ref="O3:O66" si="1">G3-N3</f>
        <v>0</v>
      </c>
      <c r="P3">
        <v>155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155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155</v>
      </c>
      <c r="E4">
        <f>PPCL!N4</f>
        <v>0</v>
      </c>
      <c r="F4">
        <f t="shared" ref="F4:F67" si="4">B4+C4</f>
        <v>270</v>
      </c>
      <c r="G4">
        <f t="shared" ref="G4:G67" si="5">D4+E4</f>
        <v>155</v>
      </c>
      <c r="H4" s="112"/>
      <c r="I4">
        <f>BRPL_EOD!AE4+BRPL_EOD!AF4</f>
        <v>155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155</v>
      </c>
      <c r="O4" s="112">
        <f t="shared" si="1"/>
        <v>0</v>
      </c>
      <c r="P4">
        <v>155</v>
      </c>
      <c r="Q4">
        <v>0</v>
      </c>
      <c r="R4">
        <v>0</v>
      </c>
      <c r="S4">
        <v>0</v>
      </c>
      <c r="T4">
        <v>0</v>
      </c>
      <c r="U4" s="114">
        <f t="shared" si="2"/>
        <v>155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155</v>
      </c>
      <c r="E5">
        <f>PPCL!N5</f>
        <v>0</v>
      </c>
      <c r="F5">
        <f t="shared" si="4"/>
        <v>270</v>
      </c>
      <c r="G5">
        <f t="shared" si="5"/>
        <v>155</v>
      </c>
      <c r="H5" s="112"/>
      <c r="I5">
        <f>BRPL_EOD!AE5+BRPL_EOD!AF5</f>
        <v>155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155</v>
      </c>
      <c r="O5" s="112">
        <f t="shared" si="1"/>
        <v>0</v>
      </c>
      <c r="P5">
        <v>155</v>
      </c>
      <c r="Q5">
        <v>0</v>
      </c>
      <c r="R5">
        <v>0</v>
      </c>
      <c r="S5">
        <v>0</v>
      </c>
      <c r="T5">
        <v>0</v>
      </c>
      <c r="U5" s="114">
        <f t="shared" si="2"/>
        <v>155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155</v>
      </c>
      <c r="E6">
        <f>PPCL!N6</f>
        <v>0</v>
      </c>
      <c r="F6">
        <f t="shared" si="4"/>
        <v>270</v>
      </c>
      <c r="G6">
        <f t="shared" si="5"/>
        <v>155</v>
      </c>
      <c r="H6" s="112"/>
      <c r="I6">
        <f>BRPL_EOD!AE6+BRPL_EOD!AF6</f>
        <v>155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155</v>
      </c>
      <c r="O6" s="112">
        <f t="shared" si="1"/>
        <v>0</v>
      </c>
      <c r="P6">
        <v>155</v>
      </c>
      <c r="Q6">
        <v>0</v>
      </c>
      <c r="R6">
        <v>0</v>
      </c>
      <c r="S6">
        <v>0</v>
      </c>
      <c r="T6">
        <v>0</v>
      </c>
      <c r="U6" s="114">
        <f t="shared" si="2"/>
        <v>155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155</v>
      </c>
      <c r="E7">
        <f>PPCL!N7</f>
        <v>0</v>
      </c>
      <c r="F7">
        <f t="shared" si="4"/>
        <v>270</v>
      </c>
      <c r="G7">
        <f t="shared" si="5"/>
        <v>155</v>
      </c>
      <c r="H7" s="112"/>
      <c r="I7">
        <f>BRPL_EOD!AE7+BRPL_EOD!AF7</f>
        <v>155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155</v>
      </c>
      <c r="O7" s="112">
        <f t="shared" si="1"/>
        <v>0</v>
      </c>
      <c r="P7">
        <v>155</v>
      </c>
      <c r="Q7">
        <v>0</v>
      </c>
      <c r="R7">
        <v>0</v>
      </c>
      <c r="S7">
        <v>0</v>
      </c>
      <c r="T7">
        <v>0</v>
      </c>
      <c r="U7" s="114">
        <f t="shared" si="2"/>
        <v>155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155</v>
      </c>
      <c r="E8">
        <f>PPCL!N8</f>
        <v>0</v>
      </c>
      <c r="F8">
        <f t="shared" si="4"/>
        <v>270</v>
      </c>
      <c r="G8">
        <f t="shared" si="5"/>
        <v>155</v>
      </c>
      <c r="H8" s="112"/>
      <c r="I8">
        <f>BRPL_EOD!AE8+BRPL_EOD!AF8</f>
        <v>155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155</v>
      </c>
      <c r="O8" s="112">
        <f t="shared" si="1"/>
        <v>0</v>
      </c>
      <c r="P8">
        <v>155</v>
      </c>
      <c r="Q8">
        <v>0</v>
      </c>
      <c r="R8">
        <v>0</v>
      </c>
      <c r="S8">
        <v>0</v>
      </c>
      <c r="T8">
        <v>0</v>
      </c>
      <c r="U8" s="114">
        <f t="shared" si="2"/>
        <v>155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155</v>
      </c>
      <c r="E9">
        <f>PPCL!N9</f>
        <v>0</v>
      </c>
      <c r="F9">
        <f t="shared" si="4"/>
        <v>270</v>
      </c>
      <c r="G9">
        <f t="shared" si="5"/>
        <v>155</v>
      </c>
      <c r="H9" s="112"/>
      <c r="I9">
        <f>BRPL_EOD!AE9+BRPL_EOD!AF9</f>
        <v>155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155</v>
      </c>
      <c r="O9" s="112">
        <f t="shared" si="1"/>
        <v>0</v>
      </c>
      <c r="P9">
        <v>155</v>
      </c>
      <c r="Q9">
        <v>0</v>
      </c>
      <c r="R9">
        <v>0</v>
      </c>
      <c r="S9">
        <v>0</v>
      </c>
      <c r="T9">
        <v>0</v>
      </c>
      <c r="U9" s="114">
        <f t="shared" si="2"/>
        <v>155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155</v>
      </c>
      <c r="E10">
        <f>PPCL!N10</f>
        <v>0</v>
      </c>
      <c r="F10">
        <f t="shared" si="4"/>
        <v>270</v>
      </c>
      <c r="G10">
        <f t="shared" si="5"/>
        <v>155</v>
      </c>
      <c r="H10" s="112"/>
      <c r="I10">
        <f>BRPL_EOD!AE10+BRPL_EOD!AF10</f>
        <v>155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155</v>
      </c>
      <c r="O10" s="112">
        <f t="shared" si="1"/>
        <v>0</v>
      </c>
      <c r="P10">
        <v>155</v>
      </c>
      <c r="Q10">
        <v>0</v>
      </c>
      <c r="R10">
        <v>0</v>
      </c>
      <c r="S10">
        <v>0</v>
      </c>
      <c r="T10">
        <v>0</v>
      </c>
      <c r="U10" s="114">
        <f t="shared" si="2"/>
        <v>155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155</v>
      </c>
      <c r="E11">
        <f>PPCL!N11</f>
        <v>0</v>
      </c>
      <c r="F11">
        <f t="shared" si="4"/>
        <v>270</v>
      </c>
      <c r="G11">
        <f t="shared" si="5"/>
        <v>155</v>
      </c>
      <c r="H11" s="112"/>
      <c r="I11">
        <f>BRPL_EOD!AE11+BRPL_EOD!AF11</f>
        <v>155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155</v>
      </c>
      <c r="O11" s="112">
        <f t="shared" si="1"/>
        <v>0</v>
      </c>
      <c r="P11">
        <v>155</v>
      </c>
      <c r="Q11">
        <v>0</v>
      </c>
      <c r="R11">
        <v>0</v>
      </c>
      <c r="S11">
        <v>0</v>
      </c>
      <c r="T11">
        <v>0</v>
      </c>
      <c r="U11" s="114">
        <f t="shared" si="2"/>
        <v>155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155</v>
      </c>
      <c r="E12">
        <f>PPCL!N12</f>
        <v>0</v>
      </c>
      <c r="F12">
        <f t="shared" si="4"/>
        <v>270</v>
      </c>
      <c r="G12">
        <f t="shared" si="5"/>
        <v>155</v>
      </c>
      <c r="H12" s="112"/>
      <c r="I12">
        <f>BRPL_EOD!AE12+BRPL_EOD!AF12</f>
        <v>155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155</v>
      </c>
      <c r="O12" s="112">
        <f t="shared" si="1"/>
        <v>0</v>
      </c>
      <c r="P12">
        <v>155</v>
      </c>
      <c r="Q12">
        <v>0</v>
      </c>
      <c r="R12">
        <v>0</v>
      </c>
      <c r="S12">
        <v>0</v>
      </c>
      <c r="T12">
        <v>0</v>
      </c>
      <c r="U12" s="114">
        <f t="shared" si="2"/>
        <v>155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155</v>
      </c>
      <c r="E13">
        <f>PPCL!N13</f>
        <v>0</v>
      </c>
      <c r="F13">
        <f t="shared" si="4"/>
        <v>270</v>
      </c>
      <c r="G13">
        <f t="shared" si="5"/>
        <v>155</v>
      </c>
      <c r="H13" s="112"/>
      <c r="I13">
        <f>BRPL_EOD!AE13+BRPL_EOD!AF13</f>
        <v>155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155</v>
      </c>
      <c r="O13" s="112">
        <f t="shared" si="1"/>
        <v>0</v>
      </c>
      <c r="P13">
        <v>155</v>
      </c>
      <c r="Q13">
        <v>0</v>
      </c>
      <c r="R13">
        <v>0</v>
      </c>
      <c r="S13">
        <v>0</v>
      </c>
      <c r="T13">
        <v>0</v>
      </c>
      <c r="U13" s="114">
        <f t="shared" si="2"/>
        <v>155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155</v>
      </c>
      <c r="E14">
        <f>PPCL!N14</f>
        <v>0</v>
      </c>
      <c r="F14">
        <f t="shared" si="4"/>
        <v>270</v>
      </c>
      <c r="G14">
        <f t="shared" si="5"/>
        <v>155</v>
      </c>
      <c r="H14" s="112"/>
      <c r="I14">
        <f>BRPL_EOD!AE14+BRPL_EOD!AF14</f>
        <v>155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155</v>
      </c>
      <c r="O14" s="112">
        <f t="shared" si="1"/>
        <v>0</v>
      </c>
      <c r="P14">
        <v>155</v>
      </c>
      <c r="Q14">
        <v>0</v>
      </c>
      <c r="R14">
        <v>0</v>
      </c>
      <c r="S14">
        <v>0</v>
      </c>
      <c r="T14">
        <v>0</v>
      </c>
      <c r="U14" s="114">
        <f t="shared" si="2"/>
        <v>155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155</v>
      </c>
      <c r="E15">
        <f>PPCL!N15</f>
        <v>0</v>
      </c>
      <c r="F15">
        <f t="shared" si="4"/>
        <v>270</v>
      </c>
      <c r="G15">
        <f t="shared" si="5"/>
        <v>155</v>
      </c>
      <c r="H15" s="112"/>
      <c r="I15">
        <f>BRPL_EOD!AE15+BRPL_EOD!AF15</f>
        <v>155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155</v>
      </c>
      <c r="O15" s="112">
        <f t="shared" si="1"/>
        <v>0</v>
      </c>
      <c r="P15">
        <v>155</v>
      </c>
      <c r="Q15">
        <v>0</v>
      </c>
      <c r="R15">
        <v>0</v>
      </c>
      <c r="S15">
        <v>0</v>
      </c>
      <c r="T15">
        <v>0</v>
      </c>
      <c r="U15" s="114">
        <f t="shared" si="2"/>
        <v>155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155</v>
      </c>
      <c r="E16">
        <f>PPCL!N16</f>
        <v>0</v>
      </c>
      <c r="F16">
        <f t="shared" si="4"/>
        <v>270</v>
      </c>
      <c r="G16">
        <f t="shared" si="5"/>
        <v>155</v>
      </c>
      <c r="H16" s="112"/>
      <c r="I16">
        <f>BRPL_EOD!AE16+BRPL_EOD!AF16</f>
        <v>155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155</v>
      </c>
      <c r="O16" s="112">
        <f t="shared" si="1"/>
        <v>0</v>
      </c>
      <c r="P16">
        <v>155</v>
      </c>
      <c r="Q16">
        <v>0</v>
      </c>
      <c r="R16">
        <v>0</v>
      </c>
      <c r="S16">
        <v>0</v>
      </c>
      <c r="T16">
        <v>0</v>
      </c>
      <c r="U16" s="114">
        <f t="shared" si="2"/>
        <v>155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155</v>
      </c>
      <c r="E17">
        <f>PPCL!N17</f>
        <v>0</v>
      </c>
      <c r="F17">
        <f t="shared" si="4"/>
        <v>270</v>
      </c>
      <c r="G17">
        <f t="shared" si="5"/>
        <v>155</v>
      </c>
      <c r="H17" s="112"/>
      <c r="I17">
        <f>BRPL_EOD!AE17+BRPL_EOD!AF17</f>
        <v>155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155</v>
      </c>
      <c r="O17" s="112">
        <f t="shared" si="1"/>
        <v>0</v>
      </c>
      <c r="P17">
        <v>155</v>
      </c>
      <c r="Q17">
        <v>0</v>
      </c>
      <c r="R17">
        <v>0</v>
      </c>
      <c r="S17">
        <v>0</v>
      </c>
      <c r="T17">
        <v>0</v>
      </c>
      <c r="U17" s="114">
        <f t="shared" si="2"/>
        <v>155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155</v>
      </c>
      <c r="E18">
        <f>PPCL!N18</f>
        <v>0</v>
      </c>
      <c r="F18">
        <f t="shared" si="4"/>
        <v>270</v>
      </c>
      <c r="G18">
        <f t="shared" si="5"/>
        <v>155</v>
      </c>
      <c r="H18" s="112"/>
      <c r="I18">
        <f>BRPL_EOD!AE18+BRPL_EOD!AF18</f>
        <v>155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155</v>
      </c>
      <c r="O18" s="112">
        <f t="shared" si="1"/>
        <v>0</v>
      </c>
      <c r="P18">
        <v>155</v>
      </c>
      <c r="Q18">
        <v>0</v>
      </c>
      <c r="R18">
        <v>0</v>
      </c>
      <c r="S18">
        <v>0</v>
      </c>
      <c r="T18">
        <v>0</v>
      </c>
      <c r="U18" s="114">
        <f t="shared" si="2"/>
        <v>155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155</v>
      </c>
      <c r="E19">
        <f>PPCL!N19</f>
        <v>0</v>
      </c>
      <c r="F19">
        <f t="shared" si="4"/>
        <v>270</v>
      </c>
      <c r="G19">
        <f t="shared" si="5"/>
        <v>155</v>
      </c>
      <c r="H19" s="112"/>
      <c r="I19">
        <f>BRPL_EOD!AE19+BRPL_EOD!AF19</f>
        <v>155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155</v>
      </c>
      <c r="O19" s="112">
        <f t="shared" si="1"/>
        <v>0</v>
      </c>
      <c r="P19">
        <v>155</v>
      </c>
      <c r="Q19">
        <v>0</v>
      </c>
      <c r="R19">
        <v>0</v>
      </c>
      <c r="S19">
        <v>0</v>
      </c>
      <c r="T19">
        <v>0</v>
      </c>
      <c r="U19" s="114">
        <f t="shared" si="2"/>
        <v>155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155</v>
      </c>
      <c r="E20">
        <f>PPCL!N20</f>
        <v>0</v>
      </c>
      <c r="F20">
        <f t="shared" si="4"/>
        <v>270</v>
      </c>
      <c r="G20">
        <f t="shared" si="5"/>
        <v>155</v>
      </c>
      <c r="H20" s="112"/>
      <c r="I20">
        <f>BRPL_EOD!AE20+BRPL_EOD!AF20</f>
        <v>155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155</v>
      </c>
      <c r="O20" s="112">
        <f t="shared" si="1"/>
        <v>0</v>
      </c>
      <c r="P20">
        <v>155</v>
      </c>
      <c r="Q20">
        <v>0</v>
      </c>
      <c r="R20">
        <v>0</v>
      </c>
      <c r="S20">
        <v>0</v>
      </c>
      <c r="T20">
        <v>0</v>
      </c>
      <c r="U20" s="114">
        <f t="shared" si="2"/>
        <v>155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155</v>
      </c>
      <c r="E21">
        <f>PPCL!N21</f>
        <v>0</v>
      </c>
      <c r="F21">
        <f t="shared" si="4"/>
        <v>270</v>
      </c>
      <c r="G21">
        <f t="shared" si="5"/>
        <v>155</v>
      </c>
      <c r="H21" s="112"/>
      <c r="I21">
        <f>BRPL_EOD!AE21+BRPL_EOD!AF21</f>
        <v>155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155</v>
      </c>
      <c r="O21" s="112">
        <f t="shared" si="1"/>
        <v>0</v>
      </c>
      <c r="P21">
        <v>155</v>
      </c>
      <c r="Q21">
        <v>0</v>
      </c>
      <c r="R21">
        <v>0</v>
      </c>
      <c r="S21">
        <v>0</v>
      </c>
      <c r="T21">
        <v>0</v>
      </c>
      <c r="U21" s="114">
        <f t="shared" si="2"/>
        <v>155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155</v>
      </c>
      <c r="E22">
        <f>PPCL!N22</f>
        <v>0</v>
      </c>
      <c r="F22">
        <f t="shared" si="4"/>
        <v>270</v>
      </c>
      <c r="G22">
        <f t="shared" si="5"/>
        <v>155</v>
      </c>
      <c r="H22" s="112"/>
      <c r="I22">
        <f>BRPL_EOD!AE22+BRPL_EOD!AF22</f>
        <v>155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155</v>
      </c>
      <c r="O22" s="112">
        <f t="shared" si="1"/>
        <v>0</v>
      </c>
      <c r="P22">
        <v>155</v>
      </c>
      <c r="Q22">
        <v>0</v>
      </c>
      <c r="R22">
        <v>0</v>
      </c>
      <c r="S22">
        <v>0</v>
      </c>
      <c r="T22">
        <v>0</v>
      </c>
      <c r="U22" s="114">
        <f t="shared" si="2"/>
        <v>155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155</v>
      </c>
      <c r="E23">
        <f>PPCL!N23</f>
        <v>0</v>
      </c>
      <c r="F23">
        <f t="shared" si="4"/>
        <v>270</v>
      </c>
      <c r="G23">
        <f t="shared" si="5"/>
        <v>155</v>
      </c>
      <c r="H23" s="112"/>
      <c r="I23">
        <f>BRPL_EOD!AE23+BRPL_EOD!AF23</f>
        <v>155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155</v>
      </c>
      <c r="O23" s="112">
        <f t="shared" si="1"/>
        <v>0</v>
      </c>
      <c r="P23">
        <v>155</v>
      </c>
      <c r="Q23">
        <v>0</v>
      </c>
      <c r="R23">
        <v>0</v>
      </c>
      <c r="S23">
        <v>0</v>
      </c>
      <c r="T23">
        <v>0</v>
      </c>
      <c r="U23" s="114">
        <f t="shared" si="2"/>
        <v>155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155</v>
      </c>
      <c r="E24">
        <f>PPCL!N24</f>
        <v>0</v>
      </c>
      <c r="F24">
        <f t="shared" si="4"/>
        <v>270</v>
      </c>
      <c r="G24">
        <f t="shared" si="5"/>
        <v>155</v>
      </c>
      <c r="H24" s="112"/>
      <c r="I24">
        <f>BRPL_EOD!AE24+BRPL_EOD!AF24</f>
        <v>155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155</v>
      </c>
      <c r="O24" s="112">
        <f t="shared" si="1"/>
        <v>0</v>
      </c>
      <c r="P24">
        <v>155</v>
      </c>
      <c r="Q24">
        <v>0</v>
      </c>
      <c r="R24">
        <v>0</v>
      </c>
      <c r="S24">
        <v>0</v>
      </c>
      <c r="T24">
        <v>0</v>
      </c>
      <c r="U24" s="114">
        <f t="shared" si="2"/>
        <v>155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155</v>
      </c>
      <c r="E25">
        <f>PPCL!N25</f>
        <v>0</v>
      </c>
      <c r="F25">
        <f t="shared" si="4"/>
        <v>270</v>
      </c>
      <c r="G25">
        <f t="shared" si="5"/>
        <v>155</v>
      </c>
      <c r="H25" s="112"/>
      <c r="I25">
        <f>BRPL_EOD!AE25+BRPL_EOD!AF25</f>
        <v>155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155</v>
      </c>
      <c r="O25" s="112">
        <f t="shared" si="1"/>
        <v>0</v>
      </c>
      <c r="P25">
        <v>155</v>
      </c>
      <c r="Q25">
        <v>0</v>
      </c>
      <c r="R25">
        <v>0</v>
      </c>
      <c r="S25">
        <v>0</v>
      </c>
      <c r="T25">
        <v>0</v>
      </c>
      <c r="U25" s="114">
        <f t="shared" si="2"/>
        <v>155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155</v>
      </c>
      <c r="E26">
        <f>PPCL!N26</f>
        <v>0</v>
      </c>
      <c r="F26">
        <f t="shared" si="4"/>
        <v>270</v>
      </c>
      <c r="G26">
        <f t="shared" si="5"/>
        <v>155</v>
      </c>
      <c r="H26" s="112"/>
      <c r="I26">
        <f>BRPL_EOD!AE26+BRPL_EOD!AF26</f>
        <v>155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155</v>
      </c>
      <c r="O26" s="112">
        <f t="shared" si="1"/>
        <v>0</v>
      </c>
      <c r="P26">
        <v>155</v>
      </c>
      <c r="Q26">
        <v>0</v>
      </c>
      <c r="R26">
        <v>0</v>
      </c>
      <c r="S26">
        <v>0</v>
      </c>
      <c r="T26">
        <v>0</v>
      </c>
      <c r="U26" s="114">
        <f t="shared" si="2"/>
        <v>155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155</v>
      </c>
      <c r="E27">
        <f>PPCL!N27</f>
        <v>0</v>
      </c>
      <c r="F27">
        <f t="shared" si="4"/>
        <v>270</v>
      </c>
      <c r="G27">
        <f t="shared" si="5"/>
        <v>155</v>
      </c>
      <c r="H27" s="112"/>
      <c r="I27">
        <f>BRPL_EOD!AE27+BRPL_EOD!AF27</f>
        <v>155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155</v>
      </c>
      <c r="O27" s="112">
        <f t="shared" si="1"/>
        <v>0</v>
      </c>
      <c r="P27">
        <v>155</v>
      </c>
      <c r="Q27">
        <v>0</v>
      </c>
      <c r="R27">
        <v>0</v>
      </c>
      <c r="S27">
        <v>0</v>
      </c>
      <c r="T27">
        <v>0</v>
      </c>
      <c r="U27" s="114">
        <f t="shared" si="2"/>
        <v>155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155</v>
      </c>
      <c r="E28">
        <f>PPCL!N28</f>
        <v>0</v>
      </c>
      <c r="F28">
        <f t="shared" si="4"/>
        <v>270</v>
      </c>
      <c r="G28">
        <f t="shared" si="5"/>
        <v>155</v>
      </c>
      <c r="H28" s="112"/>
      <c r="I28">
        <f>BRPL_EOD!AE28+BRPL_EOD!AF28</f>
        <v>155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155</v>
      </c>
      <c r="O28" s="112">
        <f t="shared" si="1"/>
        <v>0</v>
      </c>
      <c r="P28">
        <v>155</v>
      </c>
      <c r="Q28">
        <v>0</v>
      </c>
      <c r="R28">
        <v>0</v>
      </c>
      <c r="S28">
        <v>0</v>
      </c>
      <c r="T28">
        <v>0</v>
      </c>
      <c r="U28" s="114">
        <f t="shared" si="2"/>
        <v>155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155</v>
      </c>
      <c r="E29">
        <f>PPCL!N29</f>
        <v>0</v>
      </c>
      <c r="F29">
        <f t="shared" si="4"/>
        <v>270</v>
      </c>
      <c r="G29">
        <f t="shared" si="5"/>
        <v>155</v>
      </c>
      <c r="H29" s="112"/>
      <c r="I29">
        <f>BRPL_EOD!AE29+BRPL_EOD!AF29</f>
        <v>155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155</v>
      </c>
      <c r="O29" s="112">
        <f t="shared" si="1"/>
        <v>0</v>
      </c>
      <c r="P29">
        <v>155</v>
      </c>
      <c r="Q29">
        <v>0</v>
      </c>
      <c r="R29">
        <v>0</v>
      </c>
      <c r="S29">
        <v>0</v>
      </c>
      <c r="T29">
        <v>0</v>
      </c>
      <c r="U29" s="114">
        <f t="shared" si="2"/>
        <v>155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155</v>
      </c>
      <c r="E30">
        <f>PPCL!N30</f>
        <v>0</v>
      </c>
      <c r="F30">
        <f t="shared" si="4"/>
        <v>270</v>
      </c>
      <c r="G30">
        <f t="shared" si="5"/>
        <v>155</v>
      </c>
      <c r="H30" s="112"/>
      <c r="I30">
        <f>BRPL_EOD!AE30+BRPL_EOD!AF30</f>
        <v>155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155</v>
      </c>
      <c r="O30" s="112">
        <f t="shared" si="1"/>
        <v>0</v>
      </c>
      <c r="P30">
        <v>155</v>
      </c>
      <c r="Q30">
        <v>0</v>
      </c>
      <c r="R30">
        <v>0</v>
      </c>
      <c r="S30">
        <v>0</v>
      </c>
      <c r="T30">
        <v>0</v>
      </c>
      <c r="U30" s="114">
        <f t="shared" si="2"/>
        <v>155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155</v>
      </c>
      <c r="E31">
        <f>PPCL!N31</f>
        <v>0</v>
      </c>
      <c r="F31">
        <f t="shared" si="4"/>
        <v>270</v>
      </c>
      <c r="G31">
        <f t="shared" si="5"/>
        <v>155</v>
      </c>
      <c r="H31" s="112"/>
      <c r="I31">
        <f>BRPL_EOD!AE31+BRPL_EOD!AF31</f>
        <v>155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155</v>
      </c>
      <c r="O31" s="112">
        <f t="shared" si="1"/>
        <v>0</v>
      </c>
      <c r="P31">
        <v>155</v>
      </c>
      <c r="Q31">
        <v>0</v>
      </c>
      <c r="R31">
        <v>0</v>
      </c>
      <c r="S31">
        <v>0</v>
      </c>
      <c r="T31">
        <v>0</v>
      </c>
      <c r="U31" s="114">
        <f t="shared" si="2"/>
        <v>155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155</v>
      </c>
      <c r="E32">
        <f>PPCL!N32</f>
        <v>0</v>
      </c>
      <c r="F32">
        <f t="shared" si="4"/>
        <v>270</v>
      </c>
      <c r="G32">
        <f t="shared" si="5"/>
        <v>155</v>
      </c>
      <c r="H32" s="112"/>
      <c r="I32">
        <f>BRPL_EOD!AE32+BRPL_EOD!AF32</f>
        <v>155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155</v>
      </c>
      <c r="O32" s="112">
        <f t="shared" si="1"/>
        <v>0</v>
      </c>
      <c r="P32">
        <v>155</v>
      </c>
      <c r="Q32">
        <v>0</v>
      </c>
      <c r="R32">
        <v>0</v>
      </c>
      <c r="S32">
        <v>0</v>
      </c>
      <c r="T32">
        <v>0</v>
      </c>
      <c r="U32" s="114">
        <f t="shared" si="2"/>
        <v>155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155</v>
      </c>
      <c r="E33">
        <f>PPCL!N33</f>
        <v>0</v>
      </c>
      <c r="F33">
        <f t="shared" si="4"/>
        <v>270</v>
      </c>
      <c r="G33">
        <f t="shared" si="5"/>
        <v>155</v>
      </c>
      <c r="H33" s="112"/>
      <c r="I33">
        <f>BRPL_EOD!AE33+BRPL_EOD!AF33</f>
        <v>155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155</v>
      </c>
      <c r="O33" s="112">
        <f t="shared" si="1"/>
        <v>0</v>
      </c>
      <c r="P33">
        <v>155</v>
      </c>
      <c r="Q33">
        <v>0</v>
      </c>
      <c r="R33">
        <v>0</v>
      </c>
      <c r="S33">
        <v>0</v>
      </c>
      <c r="T33">
        <v>0</v>
      </c>
      <c r="U33" s="114">
        <f t="shared" si="2"/>
        <v>155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155</v>
      </c>
      <c r="E34">
        <f>PPCL!N34</f>
        <v>0</v>
      </c>
      <c r="F34">
        <f t="shared" si="4"/>
        <v>270</v>
      </c>
      <c r="G34">
        <f t="shared" si="5"/>
        <v>155</v>
      </c>
      <c r="H34" s="112"/>
      <c r="I34">
        <f>BRPL_EOD!AE34+BRPL_EOD!AF34</f>
        <v>155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155</v>
      </c>
      <c r="O34" s="112">
        <f t="shared" si="1"/>
        <v>0</v>
      </c>
      <c r="P34">
        <v>155</v>
      </c>
      <c r="Q34">
        <v>0</v>
      </c>
      <c r="R34">
        <v>0</v>
      </c>
      <c r="S34">
        <v>0</v>
      </c>
      <c r="T34">
        <v>0</v>
      </c>
      <c r="U34" s="114">
        <f t="shared" si="2"/>
        <v>155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155</v>
      </c>
      <c r="E35">
        <f>PPCL!N35</f>
        <v>0</v>
      </c>
      <c r="F35">
        <f t="shared" si="4"/>
        <v>270</v>
      </c>
      <c r="G35">
        <f t="shared" si="5"/>
        <v>155</v>
      </c>
      <c r="H35" s="112"/>
      <c r="I35">
        <f>BRPL_EOD!AE35+BRPL_EOD!AF35</f>
        <v>155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155</v>
      </c>
      <c r="O35" s="112">
        <f t="shared" si="1"/>
        <v>0</v>
      </c>
      <c r="P35">
        <v>155</v>
      </c>
      <c r="Q35">
        <v>0</v>
      </c>
      <c r="R35">
        <v>0</v>
      </c>
      <c r="S35">
        <v>0</v>
      </c>
      <c r="T35">
        <v>0</v>
      </c>
      <c r="U35" s="114">
        <f t="shared" si="2"/>
        <v>155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155</v>
      </c>
      <c r="E36">
        <f>PPCL!N36</f>
        <v>0</v>
      </c>
      <c r="F36">
        <f t="shared" si="4"/>
        <v>270</v>
      </c>
      <c r="G36">
        <f t="shared" si="5"/>
        <v>155</v>
      </c>
      <c r="H36" s="112"/>
      <c r="I36">
        <f>BRPL_EOD!AE36+BRPL_EOD!AF36</f>
        <v>155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155</v>
      </c>
      <c r="O36" s="112">
        <f t="shared" si="1"/>
        <v>0</v>
      </c>
      <c r="P36">
        <v>155</v>
      </c>
      <c r="Q36">
        <v>0</v>
      </c>
      <c r="R36">
        <v>0</v>
      </c>
      <c r="S36">
        <v>0</v>
      </c>
      <c r="T36">
        <v>0</v>
      </c>
      <c r="U36" s="114">
        <f t="shared" si="2"/>
        <v>155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155</v>
      </c>
      <c r="E37">
        <f>PPCL!N37</f>
        <v>0</v>
      </c>
      <c r="F37">
        <f t="shared" si="4"/>
        <v>270</v>
      </c>
      <c r="G37">
        <f t="shared" si="5"/>
        <v>155</v>
      </c>
      <c r="H37" s="112"/>
      <c r="I37">
        <f>BRPL_EOD!AE37+BRPL_EOD!AF37</f>
        <v>155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155</v>
      </c>
      <c r="O37" s="112">
        <f t="shared" si="1"/>
        <v>0</v>
      </c>
      <c r="P37">
        <v>155</v>
      </c>
      <c r="Q37">
        <v>0</v>
      </c>
      <c r="R37">
        <v>0</v>
      </c>
      <c r="S37">
        <v>0</v>
      </c>
      <c r="T37">
        <v>0</v>
      </c>
      <c r="U37" s="114">
        <f t="shared" si="2"/>
        <v>155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155</v>
      </c>
      <c r="E38">
        <f>PPCL!N38</f>
        <v>0</v>
      </c>
      <c r="F38">
        <f t="shared" si="4"/>
        <v>270</v>
      </c>
      <c r="G38">
        <f t="shared" si="5"/>
        <v>155</v>
      </c>
      <c r="H38" s="112"/>
      <c r="I38">
        <f>BRPL_EOD!AE38+BRPL_EOD!AF38</f>
        <v>155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155</v>
      </c>
      <c r="O38" s="112">
        <f t="shared" si="1"/>
        <v>0</v>
      </c>
      <c r="P38">
        <v>155</v>
      </c>
      <c r="Q38">
        <v>0</v>
      </c>
      <c r="R38">
        <v>0</v>
      </c>
      <c r="S38">
        <v>0</v>
      </c>
      <c r="T38">
        <v>0</v>
      </c>
      <c r="U38" s="114">
        <f t="shared" si="2"/>
        <v>155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155</v>
      </c>
      <c r="E39">
        <f>PPCL!N39</f>
        <v>0</v>
      </c>
      <c r="F39">
        <f t="shared" si="4"/>
        <v>270</v>
      </c>
      <c r="G39">
        <f t="shared" si="5"/>
        <v>155</v>
      </c>
      <c r="H39" s="112"/>
      <c r="I39">
        <f>BRPL_EOD!AE39+BRPL_EOD!AF39</f>
        <v>155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155</v>
      </c>
      <c r="O39" s="112">
        <f t="shared" si="1"/>
        <v>0</v>
      </c>
      <c r="P39">
        <v>155</v>
      </c>
      <c r="Q39">
        <v>0</v>
      </c>
      <c r="R39">
        <v>0</v>
      </c>
      <c r="S39">
        <v>0</v>
      </c>
      <c r="T39">
        <v>0</v>
      </c>
      <c r="U39" s="114">
        <f t="shared" si="2"/>
        <v>155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155</v>
      </c>
      <c r="E40">
        <f>PPCL!N40</f>
        <v>0</v>
      </c>
      <c r="F40">
        <f t="shared" si="4"/>
        <v>270</v>
      </c>
      <c r="G40">
        <f t="shared" si="5"/>
        <v>155</v>
      </c>
      <c r="H40" s="112"/>
      <c r="I40">
        <f>BRPL_EOD!AE40+BRPL_EOD!AF40</f>
        <v>155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155</v>
      </c>
      <c r="O40" s="112">
        <f t="shared" si="1"/>
        <v>0</v>
      </c>
      <c r="P40">
        <v>155</v>
      </c>
      <c r="Q40">
        <v>0</v>
      </c>
      <c r="R40">
        <v>0</v>
      </c>
      <c r="S40">
        <v>0</v>
      </c>
      <c r="T40">
        <v>0</v>
      </c>
      <c r="U40" s="114">
        <f t="shared" si="2"/>
        <v>155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155</v>
      </c>
      <c r="E41">
        <f>PPCL!N41</f>
        <v>0</v>
      </c>
      <c r="F41">
        <f t="shared" si="4"/>
        <v>270</v>
      </c>
      <c r="G41">
        <f t="shared" si="5"/>
        <v>155</v>
      </c>
      <c r="H41" s="112"/>
      <c r="I41">
        <f>BRPL_EOD!AE41+BRPL_EOD!AF41</f>
        <v>155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155</v>
      </c>
      <c r="O41" s="112">
        <f t="shared" si="1"/>
        <v>0</v>
      </c>
      <c r="P41">
        <v>155</v>
      </c>
      <c r="Q41">
        <v>0</v>
      </c>
      <c r="R41">
        <v>0</v>
      </c>
      <c r="S41">
        <v>0</v>
      </c>
      <c r="T41">
        <v>0</v>
      </c>
      <c r="U41" s="114">
        <f t="shared" si="2"/>
        <v>155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155</v>
      </c>
      <c r="E42">
        <f>PPCL!N42</f>
        <v>0</v>
      </c>
      <c r="F42">
        <f t="shared" si="4"/>
        <v>270</v>
      </c>
      <c r="G42">
        <f t="shared" si="5"/>
        <v>155</v>
      </c>
      <c r="H42" s="112"/>
      <c r="I42">
        <f>BRPL_EOD!AE42+BRPL_EOD!AF42</f>
        <v>155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155</v>
      </c>
      <c r="O42" s="112">
        <f t="shared" si="1"/>
        <v>0</v>
      </c>
      <c r="P42">
        <v>155</v>
      </c>
      <c r="Q42">
        <v>0</v>
      </c>
      <c r="R42">
        <v>0</v>
      </c>
      <c r="S42">
        <v>0</v>
      </c>
      <c r="T42">
        <v>0</v>
      </c>
      <c r="U42" s="114">
        <f t="shared" si="2"/>
        <v>155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155</v>
      </c>
      <c r="E43">
        <f>PPCL!N43</f>
        <v>0</v>
      </c>
      <c r="F43">
        <f t="shared" si="4"/>
        <v>270</v>
      </c>
      <c r="G43">
        <f t="shared" si="5"/>
        <v>155</v>
      </c>
      <c r="H43" s="112"/>
      <c r="I43">
        <f>BRPL_EOD!AE43+BRPL_EOD!AF43</f>
        <v>155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155</v>
      </c>
      <c r="O43" s="112">
        <f t="shared" si="1"/>
        <v>0</v>
      </c>
      <c r="P43">
        <v>155</v>
      </c>
      <c r="Q43">
        <v>0</v>
      </c>
      <c r="R43">
        <v>0</v>
      </c>
      <c r="S43">
        <v>0</v>
      </c>
      <c r="T43">
        <v>0</v>
      </c>
      <c r="U43" s="114">
        <f t="shared" si="2"/>
        <v>155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155</v>
      </c>
      <c r="E44">
        <f>PPCL!N44</f>
        <v>0</v>
      </c>
      <c r="F44">
        <f t="shared" si="4"/>
        <v>270</v>
      </c>
      <c r="G44">
        <f t="shared" si="5"/>
        <v>155</v>
      </c>
      <c r="H44" s="112"/>
      <c r="I44">
        <f>BRPL_EOD!AE44+BRPL_EOD!AF44</f>
        <v>155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155</v>
      </c>
      <c r="O44" s="112">
        <f t="shared" si="1"/>
        <v>0</v>
      </c>
      <c r="P44">
        <v>155</v>
      </c>
      <c r="Q44">
        <v>0</v>
      </c>
      <c r="R44">
        <v>0</v>
      </c>
      <c r="S44">
        <v>0</v>
      </c>
      <c r="T44">
        <v>0</v>
      </c>
      <c r="U44" s="114">
        <f t="shared" si="2"/>
        <v>155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155</v>
      </c>
      <c r="E45">
        <f>PPCL!N45</f>
        <v>0</v>
      </c>
      <c r="F45">
        <f t="shared" si="4"/>
        <v>270</v>
      </c>
      <c r="G45">
        <f t="shared" si="5"/>
        <v>155</v>
      </c>
      <c r="H45" s="112"/>
      <c r="I45">
        <f>BRPL_EOD!AE45+BRPL_EOD!AF45</f>
        <v>155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155</v>
      </c>
      <c r="O45" s="112">
        <f t="shared" si="1"/>
        <v>0</v>
      </c>
      <c r="P45">
        <v>155</v>
      </c>
      <c r="Q45">
        <v>0</v>
      </c>
      <c r="R45">
        <v>0</v>
      </c>
      <c r="S45">
        <v>0</v>
      </c>
      <c r="T45">
        <v>0</v>
      </c>
      <c r="U45" s="114">
        <f t="shared" si="2"/>
        <v>155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155</v>
      </c>
      <c r="E46">
        <f>PPCL!N46</f>
        <v>0</v>
      </c>
      <c r="F46">
        <f t="shared" si="4"/>
        <v>270</v>
      </c>
      <c r="G46">
        <f t="shared" si="5"/>
        <v>155</v>
      </c>
      <c r="H46" s="112"/>
      <c r="I46">
        <f>BRPL_EOD!AE46+BRPL_EOD!AF46</f>
        <v>155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155</v>
      </c>
      <c r="O46" s="112">
        <f t="shared" si="1"/>
        <v>0</v>
      </c>
      <c r="P46">
        <v>155</v>
      </c>
      <c r="Q46">
        <v>0</v>
      </c>
      <c r="R46">
        <v>0</v>
      </c>
      <c r="S46">
        <v>0</v>
      </c>
      <c r="T46">
        <v>0</v>
      </c>
      <c r="U46" s="114">
        <f t="shared" si="2"/>
        <v>155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155</v>
      </c>
      <c r="E47">
        <f>PPCL!N47</f>
        <v>0</v>
      </c>
      <c r="F47">
        <f t="shared" si="4"/>
        <v>270</v>
      </c>
      <c r="G47">
        <f t="shared" si="5"/>
        <v>155</v>
      </c>
      <c r="H47" s="112"/>
      <c r="I47">
        <f>BRPL_EOD!AE47+BRPL_EOD!AF47</f>
        <v>155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155</v>
      </c>
      <c r="O47" s="112">
        <f t="shared" si="1"/>
        <v>0</v>
      </c>
      <c r="P47">
        <v>155</v>
      </c>
      <c r="Q47">
        <v>0</v>
      </c>
      <c r="R47">
        <v>0</v>
      </c>
      <c r="S47">
        <v>0</v>
      </c>
      <c r="T47">
        <v>0</v>
      </c>
      <c r="U47" s="114">
        <f t="shared" si="2"/>
        <v>155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155</v>
      </c>
      <c r="E48">
        <f>PPCL!N48</f>
        <v>0</v>
      </c>
      <c r="F48">
        <f t="shared" si="4"/>
        <v>270</v>
      </c>
      <c r="G48">
        <f t="shared" si="5"/>
        <v>155</v>
      </c>
      <c r="H48" s="112"/>
      <c r="I48">
        <f>BRPL_EOD!AE48+BRPL_EOD!AF48</f>
        <v>155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155</v>
      </c>
      <c r="O48" s="112">
        <f t="shared" si="1"/>
        <v>0</v>
      </c>
      <c r="P48">
        <v>155</v>
      </c>
      <c r="Q48">
        <v>0</v>
      </c>
      <c r="R48">
        <v>0</v>
      </c>
      <c r="S48">
        <v>0</v>
      </c>
      <c r="T48">
        <v>0</v>
      </c>
      <c r="U48" s="114">
        <f t="shared" si="2"/>
        <v>155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155</v>
      </c>
      <c r="E49">
        <f>PPCL!N49</f>
        <v>0</v>
      </c>
      <c r="F49">
        <f t="shared" si="4"/>
        <v>270</v>
      </c>
      <c r="G49">
        <f t="shared" si="5"/>
        <v>155</v>
      </c>
      <c r="H49" s="112"/>
      <c r="I49">
        <f>BRPL_EOD!AE49+BRPL_EOD!AF49</f>
        <v>155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155</v>
      </c>
      <c r="O49" s="112">
        <f t="shared" si="1"/>
        <v>0</v>
      </c>
      <c r="P49">
        <v>155</v>
      </c>
      <c r="Q49">
        <v>0</v>
      </c>
      <c r="R49">
        <v>0</v>
      </c>
      <c r="S49">
        <v>0</v>
      </c>
      <c r="T49">
        <v>0</v>
      </c>
      <c r="U49" s="114">
        <f t="shared" si="2"/>
        <v>155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155</v>
      </c>
      <c r="E50">
        <f>PPCL!N50</f>
        <v>0</v>
      </c>
      <c r="F50">
        <f t="shared" si="4"/>
        <v>270</v>
      </c>
      <c r="G50">
        <f t="shared" si="5"/>
        <v>155</v>
      </c>
      <c r="H50" s="112"/>
      <c r="I50">
        <f>BRPL_EOD!AE50+BRPL_EOD!AF50</f>
        <v>155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155</v>
      </c>
      <c r="O50" s="112">
        <f t="shared" si="1"/>
        <v>0</v>
      </c>
      <c r="P50">
        <v>155</v>
      </c>
      <c r="Q50">
        <v>0</v>
      </c>
      <c r="R50">
        <v>0</v>
      </c>
      <c r="S50">
        <v>0</v>
      </c>
      <c r="T50">
        <v>0</v>
      </c>
      <c r="U50" s="114">
        <f t="shared" si="2"/>
        <v>155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155</v>
      </c>
      <c r="E51">
        <f>PPCL!N51</f>
        <v>0</v>
      </c>
      <c r="F51">
        <f t="shared" si="4"/>
        <v>270</v>
      </c>
      <c r="G51">
        <f t="shared" si="5"/>
        <v>155</v>
      </c>
      <c r="H51" s="112"/>
      <c r="I51">
        <f>BRPL_EOD!AE51+BRPL_EOD!AF51</f>
        <v>155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155</v>
      </c>
      <c r="O51" s="112">
        <f t="shared" si="1"/>
        <v>0</v>
      </c>
      <c r="P51">
        <v>155</v>
      </c>
      <c r="Q51">
        <v>0</v>
      </c>
      <c r="R51">
        <v>0</v>
      </c>
      <c r="S51">
        <v>0</v>
      </c>
      <c r="T51">
        <v>0</v>
      </c>
      <c r="U51" s="114">
        <f t="shared" si="2"/>
        <v>155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155</v>
      </c>
      <c r="E52">
        <f>PPCL!N52</f>
        <v>0</v>
      </c>
      <c r="F52">
        <f t="shared" si="4"/>
        <v>270</v>
      </c>
      <c r="G52">
        <f t="shared" si="5"/>
        <v>155</v>
      </c>
      <c r="H52" s="112"/>
      <c r="I52">
        <f>BRPL_EOD!AE52+BRPL_EOD!AF52</f>
        <v>155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155</v>
      </c>
      <c r="O52" s="112">
        <f t="shared" si="1"/>
        <v>0</v>
      </c>
      <c r="P52">
        <v>155</v>
      </c>
      <c r="Q52">
        <v>0</v>
      </c>
      <c r="R52">
        <v>0</v>
      </c>
      <c r="S52">
        <v>0</v>
      </c>
      <c r="T52">
        <v>0</v>
      </c>
      <c r="U52" s="114">
        <f t="shared" si="2"/>
        <v>155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155</v>
      </c>
      <c r="E53">
        <f>PPCL!N53</f>
        <v>0</v>
      </c>
      <c r="F53">
        <f t="shared" si="4"/>
        <v>270</v>
      </c>
      <c r="G53">
        <f t="shared" si="5"/>
        <v>155</v>
      </c>
      <c r="H53" s="112"/>
      <c r="I53">
        <f>BRPL_EOD!AE53+BRPL_EOD!AF53</f>
        <v>155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155</v>
      </c>
      <c r="O53" s="112">
        <f t="shared" si="1"/>
        <v>0</v>
      </c>
      <c r="P53">
        <v>155</v>
      </c>
      <c r="Q53">
        <v>0</v>
      </c>
      <c r="R53">
        <v>0</v>
      </c>
      <c r="S53">
        <v>0</v>
      </c>
      <c r="T53">
        <v>0</v>
      </c>
      <c r="U53" s="114">
        <f t="shared" si="2"/>
        <v>155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155</v>
      </c>
      <c r="E54">
        <f>PPCL!N54</f>
        <v>0</v>
      </c>
      <c r="F54">
        <f t="shared" si="4"/>
        <v>270</v>
      </c>
      <c r="G54">
        <f t="shared" si="5"/>
        <v>155</v>
      </c>
      <c r="H54" s="112"/>
      <c r="I54">
        <f>BRPL_EOD!AE54+BRPL_EOD!AF54</f>
        <v>155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155</v>
      </c>
      <c r="O54" s="112">
        <f t="shared" si="1"/>
        <v>0</v>
      </c>
      <c r="P54">
        <v>155</v>
      </c>
      <c r="Q54">
        <v>0</v>
      </c>
      <c r="R54">
        <v>0</v>
      </c>
      <c r="S54">
        <v>0</v>
      </c>
      <c r="T54">
        <v>0</v>
      </c>
      <c r="U54" s="114">
        <f t="shared" si="2"/>
        <v>155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155</v>
      </c>
      <c r="E55">
        <f>PPCL!N55</f>
        <v>0</v>
      </c>
      <c r="F55">
        <f t="shared" si="4"/>
        <v>270</v>
      </c>
      <c r="G55">
        <f t="shared" si="5"/>
        <v>155</v>
      </c>
      <c r="H55" s="112"/>
      <c r="I55">
        <f>BRPL_EOD!AE55+BRPL_EOD!AF55</f>
        <v>155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155</v>
      </c>
      <c r="O55" s="112">
        <f t="shared" si="1"/>
        <v>0</v>
      </c>
      <c r="P55">
        <v>155</v>
      </c>
      <c r="Q55">
        <v>0</v>
      </c>
      <c r="R55">
        <v>0</v>
      </c>
      <c r="S55">
        <v>0</v>
      </c>
      <c r="T55">
        <v>0</v>
      </c>
      <c r="U55" s="114">
        <f t="shared" si="2"/>
        <v>155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155</v>
      </c>
      <c r="E56">
        <f>PPCL!N56</f>
        <v>0</v>
      </c>
      <c r="F56">
        <f t="shared" si="4"/>
        <v>270</v>
      </c>
      <c r="G56">
        <f t="shared" si="5"/>
        <v>155</v>
      </c>
      <c r="H56" s="112"/>
      <c r="I56">
        <f>BRPL_EOD!AE56+BRPL_EOD!AF56</f>
        <v>155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155</v>
      </c>
      <c r="O56" s="112">
        <f t="shared" si="1"/>
        <v>0</v>
      </c>
      <c r="P56">
        <v>155</v>
      </c>
      <c r="Q56">
        <v>0</v>
      </c>
      <c r="R56">
        <v>0</v>
      </c>
      <c r="S56">
        <v>0</v>
      </c>
      <c r="T56">
        <v>0</v>
      </c>
      <c r="U56" s="114">
        <f t="shared" si="2"/>
        <v>155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155</v>
      </c>
      <c r="E57">
        <f>PPCL!N57</f>
        <v>0</v>
      </c>
      <c r="F57">
        <f t="shared" si="4"/>
        <v>270</v>
      </c>
      <c r="G57">
        <f t="shared" si="5"/>
        <v>155</v>
      </c>
      <c r="H57" s="112"/>
      <c r="I57">
        <f>BRPL_EOD!AE57+BRPL_EOD!AF57</f>
        <v>155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155</v>
      </c>
      <c r="O57" s="112">
        <f t="shared" si="1"/>
        <v>0</v>
      </c>
      <c r="P57">
        <v>155</v>
      </c>
      <c r="Q57">
        <v>0</v>
      </c>
      <c r="R57">
        <v>0</v>
      </c>
      <c r="S57">
        <v>0</v>
      </c>
      <c r="T57">
        <v>0</v>
      </c>
      <c r="U57" s="114">
        <f t="shared" si="2"/>
        <v>155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155</v>
      </c>
      <c r="E58">
        <f>PPCL!N58</f>
        <v>0</v>
      </c>
      <c r="F58">
        <f t="shared" si="4"/>
        <v>270</v>
      </c>
      <c r="G58">
        <f t="shared" si="5"/>
        <v>155</v>
      </c>
      <c r="H58" s="112"/>
      <c r="I58">
        <f>BRPL_EOD!AE58+BRPL_EOD!AF58</f>
        <v>155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155</v>
      </c>
      <c r="O58" s="112">
        <f t="shared" si="1"/>
        <v>0</v>
      </c>
      <c r="P58">
        <v>155</v>
      </c>
      <c r="Q58">
        <v>0</v>
      </c>
      <c r="R58">
        <v>0</v>
      </c>
      <c r="S58">
        <v>0</v>
      </c>
      <c r="T58">
        <v>0</v>
      </c>
      <c r="U58" s="114">
        <f t="shared" si="2"/>
        <v>155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155</v>
      </c>
      <c r="E59">
        <f>PPCL!N59</f>
        <v>0</v>
      </c>
      <c r="F59">
        <f t="shared" si="4"/>
        <v>270</v>
      </c>
      <c r="G59">
        <f t="shared" si="5"/>
        <v>155</v>
      </c>
      <c r="H59" s="112"/>
      <c r="I59">
        <f>BRPL_EOD!AE59+BRPL_EOD!AF59</f>
        <v>155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155</v>
      </c>
      <c r="O59" s="112">
        <f t="shared" si="1"/>
        <v>0</v>
      </c>
      <c r="P59">
        <v>155</v>
      </c>
      <c r="Q59">
        <v>0</v>
      </c>
      <c r="R59">
        <v>0</v>
      </c>
      <c r="S59">
        <v>0</v>
      </c>
      <c r="T59">
        <v>0</v>
      </c>
      <c r="U59" s="114">
        <f t="shared" si="2"/>
        <v>155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155</v>
      </c>
      <c r="E60">
        <f>PPCL!N60</f>
        <v>0</v>
      </c>
      <c r="F60">
        <f t="shared" si="4"/>
        <v>270</v>
      </c>
      <c r="G60">
        <f t="shared" si="5"/>
        <v>155</v>
      </c>
      <c r="H60" s="112"/>
      <c r="I60">
        <f>BRPL_EOD!AE60+BRPL_EOD!AF60</f>
        <v>155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155</v>
      </c>
      <c r="O60" s="112">
        <f t="shared" si="1"/>
        <v>0</v>
      </c>
      <c r="P60">
        <v>155</v>
      </c>
      <c r="Q60">
        <v>0</v>
      </c>
      <c r="R60">
        <v>0</v>
      </c>
      <c r="S60">
        <v>0</v>
      </c>
      <c r="T60">
        <v>0</v>
      </c>
      <c r="U60" s="114">
        <f t="shared" si="2"/>
        <v>155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155</v>
      </c>
      <c r="E61">
        <f>PPCL!N61</f>
        <v>0</v>
      </c>
      <c r="F61">
        <f t="shared" si="4"/>
        <v>270</v>
      </c>
      <c r="G61">
        <f t="shared" si="5"/>
        <v>155</v>
      </c>
      <c r="H61" s="112"/>
      <c r="I61">
        <f>BRPL_EOD!AE61+BRPL_EOD!AF61</f>
        <v>155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155</v>
      </c>
      <c r="O61" s="112">
        <f t="shared" si="1"/>
        <v>0</v>
      </c>
      <c r="P61">
        <v>155</v>
      </c>
      <c r="Q61">
        <v>0</v>
      </c>
      <c r="R61">
        <v>0</v>
      </c>
      <c r="S61">
        <v>0</v>
      </c>
      <c r="T61">
        <v>0</v>
      </c>
      <c r="U61" s="114">
        <f t="shared" si="2"/>
        <v>155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155</v>
      </c>
      <c r="E62">
        <f>PPCL!N62</f>
        <v>0</v>
      </c>
      <c r="F62">
        <f t="shared" si="4"/>
        <v>270</v>
      </c>
      <c r="G62">
        <f t="shared" si="5"/>
        <v>155</v>
      </c>
      <c r="H62" s="112"/>
      <c r="I62">
        <f>BRPL_EOD!AE62+BRPL_EOD!AF62</f>
        <v>155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155</v>
      </c>
      <c r="O62" s="112">
        <f t="shared" si="1"/>
        <v>0</v>
      </c>
      <c r="P62">
        <v>155</v>
      </c>
      <c r="Q62">
        <v>0</v>
      </c>
      <c r="R62">
        <v>0</v>
      </c>
      <c r="S62">
        <v>0</v>
      </c>
      <c r="T62">
        <v>0</v>
      </c>
      <c r="U62" s="114">
        <f t="shared" si="2"/>
        <v>155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155</v>
      </c>
      <c r="E63">
        <f>PPCL!N63</f>
        <v>0</v>
      </c>
      <c r="F63">
        <f t="shared" si="4"/>
        <v>270</v>
      </c>
      <c r="G63">
        <f t="shared" si="5"/>
        <v>155</v>
      </c>
      <c r="H63" s="112"/>
      <c r="I63">
        <f>BRPL_EOD!AE63+BRPL_EOD!AF63</f>
        <v>155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155</v>
      </c>
      <c r="O63" s="112">
        <f t="shared" si="1"/>
        <v>0</v>
      </c>
      <c r="P63">
        <v>155</v>
      </c>
      <c r="Q63">
        <v>0</v>
      </c>
      <c r="R63">
        <v>0</v>
      </c>
      <c r="S63">
        <v>0</v>
      </c>
      <c r="T63">
        <v>0</v>
      </c>
      <c r="U63" s="114">
        <f t="shared" si="2"/>
        <v>155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155</v>
      </c>
      <c r="E64">
        <f>PPCL!N64</f>
        <v>0</v>
      </c>
      <c r="F64">
        <f t="shared" si="4"/>
        <v>270</v>
      </c>
      <c r="G64">
        <f t="shared" si="5"/>
        <v>155</v>
      </c>
      <c r="H64" s="112"/>
      <c r="I64">
        <f>BRPL_EOD!AE64+BRPL_EOD!AF64</f>
        <v>155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155</v>
      </c>
      <c r="O64" s="112">
        <f t="shared" si="1"/>
        <v>0</v>
      </c>
      <c r="P64">
        <v>155</v>
      </c>
      <c r="Q64">
        <v>0</v>
      </c>
      <c r="R64">
        <v>0</v>
      </c>
      <c r="S64">
        <v>0</v>
      </c>
      <c r="T64">
        <v>0</v>
      </c>
      <c r="U64" s="114">
        <f t="shared" si="2"/>
        <v>155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155</v>
      </c>
      <c r="E65">
        <f>PPCL!N65</f>
        <v>0</v>
      </c>
      <c r="F65">
        <f t="shared" si="4"/>
        <v>270</v>
      </c>
      <c r="G65">
        <f t="shared" si="5"/>
        <v>155</v>
      </c>
      <c r="H65" s="112"/>
      <c r="I65">
        <f>BRPL_EOD!AE65+BRPL_EOD!AF65</f>
        <v>155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155</v>
      </c>
      <c r="O65" s="112">
        <f t="shared" si="1"/>
        <v>0</v>
      </c>
      <c r="P65">
        <v>155</v>
      </c>
      <c r="Q65">
        <v>0</v>
      </c>
      <c r="R65">
        <v>0</v>
      </c>
      <c r="S65">
        <v>0</v>
      </c>
      <c r="T65">
        <v>0</v>
      </c>
      <c r="U65" s="114">
        <f t="shared" si="2"/>
        <v>155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155</v>
      </c>
      <c r="E66">
        <f>PPCL!N66</f>
        <v>0</v>
      </c>
      <c r="F66">
        <f t="shared" si="4"/>
        <v>270</v>
      </c>
      <c r="G66">
        <f t="shared" si="5"/>
        <v>155</v>
      </c>
      <c r="H66" s="112"/>
      <c r="I66">
        <f>BRPL_EOD!AE66+BRPL_EOD!AF66</f>
        <v>155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155</v>
      </c>
      <c r="O66" s="112">
        <f t="shared" si="1"/>
        <v>0</v>
      </c>
      <c r="P66">
        <v>155</v>
      </c>
      <c r="Q66">
        <v>0</v>
      </c>
      <c r="R66">
        <v>0</v>
      </c>
      <c r="S66">
        <v>0</v>
      </c>
      <c r="T66">
        <v>0</v>
      </c>
      <c r="U66" s="114">
        <f t="shared" si="2"/>
        <v>155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155</v>
      </c>
      <c r="E67">
        <f>PPCL!N67</f>
        <v>0</v>
      </c>
      <c r="F67">
        <f t="shared" si="4"/>
        <v>270</v>
      </c>
      <c r="G67">
        <f t="shared" si="5"/>
        <v>155</v>
      </c>
      <c r="H67" s="112"/>
      <c r="I67">
        <f>BRPL_EOD!AE67+BRPL_EOD!AF67</f>
        <v>155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155</v>
      </c>
      <c r="O67" s="112">
        <f t="shared" ref="O67:O98" si="7">G67-N67</f>
        <v>0</v>
      </c>
      <c r="P67">
        <v>155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155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155</v>
      </c>
      <c r="E68">
        <f>PPCL!N68</f>
        <v>0</v>
      </c>
      <c r="F68">
        <f t="shared" ref="F68:F98" si="10">B68+C68</f>
        <v>270</v>
      </c>
      <c r="G68">
        <f t="shared" ref="G68:G98" si="11">D68+E68</f>
        <v>155</v>
      </c>
      <c r="H68" s="112"/>
      <c r="I68">
        <f>BRPL_EOD!AE68+BRPL_EOD!AF68</f>
        <v>155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155</v>
      </c>
      <c r="O68" s="112">
        <f t="shared" si="7"/>
        <v>0</v>
      </c>
      <c r="P68">
        <v>155</v>
      </c>
      <c r="Q68">
        <v>0</v>
      </c>
      <c r="R68">
        <v>0</v>
      </c>
      <c r="S68">
        <v>0</v>
      </c>
      <c r="T68">
        <v>0</v>
      </c>
      <c r="U68" s="114">
        <f t="shared" si="8"/>
        <v>155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155</v>
      </c>
      <c r="E69">
        <f>PPCL!N69</f>
        <v>0</v>
      </c>
      <c r="F69">
        <f t="shared" si="10"/>
        <v>270</v>
      </c>
      <c r="G69">
        <f t="shared" si="11"/>
        <v>155</v>
      </c>
      <c r="H69" s="112"/>
      <c r="I69">
        <f>BRPL_EOD!AE69+BRPL_EOD!AF69</f>
        <v>155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155</v>
      </c>
      <c r="O69" s="112">
        <f t="shared" si="7"/>
        <v>0</v>
      </c>
      <c r="P69">
        <v>155</v>
      </c>
      <c r="Q69">
        <v>0</v>
      </c>
      <c r="R69">
        <v>0</v>
      </c>
      <c r="S69">
        <v>0</v>
      </c>
      <c r="T69">
        <v>0</v>
      </c>
      <c r="U69" s="114">
        <f t="shared" si="8"/>
        <v>155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155</v>
      </c>
      <c r="E70">
        <f>PPCL!N70</f>
        <v>0</v>
      </c>
      <c r="F70">
        <f t="shared" si="10"/>
        <v>270</v>
      </c>
      <c r="G70">
        <f t="shared" si="11"/>
        <v>155</v>
      </c>
      <c r="H70" s="112"/>
      <c r="I70">
        <f>BRPL_EOD!AE70+BRPL_EOD!AF70</f>
        <v>155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155</v>
      </c>
      <c r="O70" s="112">
        <f t="shared" si="7"/>
        <v>0</v>
      </c>
      <c r="P70">
        <v>155</v>
      </c>
      <c r="Q70">
        <v>0</v>
      </c>
      <c r="R70">
        <v>0</v>
      </c>
      <c r="S70">
        <v>0</v>
      </c>
      <c r="T70">
        <v>0</v>
      </c>
      <c r="U70" s="114">
        <f t="shared" si="8"/>
        <v>155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155</v>
      </c>
      <c r="E71">
        <f>PPCL!N71</f>
        <v>0</v>
      </c>
      <c r="F71">
        <f t="shared" si="10"/>
        <v>270</v>
      </c>
      <c r="G71">
        <f t="shared" si="11"/>
        <v>155</v>
      </c>
      <c r="H71" s="112"/>
      <c r="I71">
        <f>BRPL_EOD!AE71+BRPL_EOD!AF71</f>
        <v>155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155</v>
      </c>
      <c r="O71" s="112">
        <f t="shared" si="7"/>
        <v>0</v>
      </c>
      <c r="P71">
        <v>155</v>
      </c>
      <c r="Q71">
        <v>0</v>
      </c>
      <c r="R71">
        <v>0</v>
      </c>
      <c r="S71">
        <v>0</v>
      </c>
      <c r="T71">
        <v>0</v>
      </c>
      <c r="U71" s="114">
        <f t="shared" si="8"/>
        <v>155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155</v>
      </c>
      <c r="E72">
        <f>PPCL!N72</f>
        <v>0</v>
      </c>
      <c r="F72">
        <f t="shared" si="10"/>
        <v>270</v>
      </c>
      <c r="G72">
        <f t="shared" si="11"/>
        <v>155</v>
      </c>
      <c r="H72" s="112"/>
      <c r="I72">
        <f>BRPL_EOD!AE72+BRPL_EOD!AF72</f>
        <v>155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155</v>
      </c>
      <c r="O72" s="112">
        <f t="shared" si="7"/>
        <v>0</v>
      </c>
      <c r="P72">
        <v>155</v>
      </c>
      <c r="Q72">
        <v>0</v>
      </c>
      <c r="R72">
        <v>0</v>
      </c>
      <c r="S72">
        <v>0</v>
      </c>
      <c r="T72">
        <v>0</v>
      </c>
      <c r="U72" s="114">
        <f t="shared" si="8"/>
        <v>155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155</v>
      </c>
      <c r="E73">
        <f>PPCL!N73</f>
        <v>0</v>
      </c>
      <c r="F73">
        <f t="shared" si="10"/>
        <v>270</v>
      </c>
      <c r="G73">
        <f t="shared" si="11"/>
        <v>155</v>
      </c>
      <c r="H73" s="112"/>
      <c r="I73">
        <f>BRPL_EOD!AE73+BRPL_EOD!AF73</f>
        <v>155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155</v>
      </c>
      <c r="O73" s="112">
        <f t="shared" si="7"/>
        <v>0</v>
      </c>
      <c r="P73">
        <v>155</v>
      </c>
      <c r="Q73">
        <v>0</v>
      </c>
      <c r="R73">
        <v>0</v>
      </c>
      <c r="S73">
        <v>0</v>
      </c>
      <c r="T73">
        <v>0</v>
      </c>
      <c r="U73" s="114">
        <f t="shared" si="8"/>
        <v>155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155</v>
      </c>
      <c r="E74">
        <f>PPCL!N74</f>
        <v>0</v>
      </c>
      <c r="F74">
        <f t="shared" si="10"/>
        <v>270</v>
      </c>
      <c r="G74">
        <f t="shared" si="11"/>
        <v>155</v>
      </c>
      <c r="H74" s="112"/>
      <c r="I74">
        <f>BRPL_EOD!AE74+BRPL_EOD!AF74</f>
        <v>155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155</v>
      </c>
      <c r="O74" s="112">
        <f t="shared" si="7"/>
        <v>0</v>
      </c>
      <c r="P74">
        <v>155</v>
      </c>
      <c r="Q74">
        <v>0</v>
      </c>
      <c r="R74">
        <v>0</v>
      </c>
      <c r="S74">
        <v>0</v>
      </c>
      <c r="T74">
        <v>0</v>
      </c>
      <c r="U74" s="114">
        <f t="shared" si="8"/>
        <v>155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155</v>
      </c>
      <c r="E75">
        <f>PPCL!N75</f>
        <v>0</v>
      </c>
      <c r="F75">
        <f t="shared" si="10"/>
        <v>270</v>
      </c>
      <c r="G75">
        <f t="shared" si="11"/>
        <v>155</v>
      </c>
      <c r="H75" s="112"/>
      <c r="I75">
        <f>BRPL_EOD!AE75+BRPL_EOD!AF75</f>
        <v>155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155</v>
      </c>
      <c r="O75" s="112">
        <f t="shared" si="7"/>
        <v>0</v>
      </c>
      <c r="P75">
        <v>155</v>
      </c>
      <c r="Q75">
        <v>0</v>
      </c>
      <c r="R75">
        <v>0</v>
      </c>
      <c r="S75">
        <v>0</v>
      </c>
      <c r="T75">
        <v>0</v>
      </c>
      <c r="U75" s="114">
        <f t="shared" si="8"/>
        <v>155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155</v>
      </c>
      <c r="E76">
        <f>PPCL!N76</f>
        <v>0</v>
      </c>
      <c r="F76">
        <f t="shared" si="10"/>
        <v>270</v>
      </c>
      <c r="G76">
        <f t="shared" si="11"/>
        <v>155</v>
      </c>
      <c r="H76" s="112"/>
      <c r="I76">
        <f>BRPL_EOD!AE76+BRPL_EOD!AF76</f>
        <v>155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155</v>
      </c>
      <c r="O76" s="112">
        <f t="shared" si="7"/>
        <v>0</v>
      </c>
      <c r="P76">
        <v>155</v>
      </c>
      <c r="Q76">
        <v>0</v>
      </c>
      <c r="R76">
        <v>0</v>
      </c>
      <c r="S76">
        <v>0</v>
      </c>
      <c r="T76">
        <v>0</v>
      </c>
      <c r="U76" s="114">
        <f t="shared" si="8"/>
        <v>155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155</v>
      </c>
      <c r="E77">
        <f>PPCL!N77</f>
        <v>0</v>
      </c>
      <c r="F77">
        <f t="shared" si="10"/>
        <v>270</v>
      </c>
      <c r="G77">
        <f t="shared" si="11"/>
        <v>155</v>
      </c>
      <c r="H77" s="112"/>
      <c r="I77">
        <f>BRPL_EOD!AE77+BRPL_EOD!AF77</f>
        <v>155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155</v>
      </c>
      <c r="O77" s="112">
        <f t="shared" si="7"/>
        <v>0</v>
      </c>
      <c r="P77">
        <v>155</v>
      </c>
      <c r="Q77">
        <v>0</v>
      </c>
      <c r="R77">
        <v>0</v>
      </c>
      <c r="S77">
        <v>0</v>
      </c>
      <c r="T77">
        <v>0</v>
      </c>
      <c r="U77" s="114">
        <f t="shared" si="8"/>
        <v>155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155</v>
      </c>
      <c r="E78">
        <f>PPCL!N78</f>
        <v>0</v>
      </c>
      <c r="F78">
        <f t="shared" si="10"/>
        <v>270</v>
      </c>
      <c r="G78">
        <f t="shared" si="11"/>
        <v>155</v>
      </c>
      <c r="H78" s="112"/>
      <c r="I78">
        <f>BRPL_EOD!AE78+BRPL_EOD!AF78</f>
        <v>155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155</v>
      </c>
      <c r="O78" s="112">
        <f t="shared" si="7"/>
        <v>0</v>
      </c>
      <c r="P78">
        <v>155</v>
      </c>
      <c r="Q78">
        <v>0</v>
      </c>
      <c r="R78">
        <v>0</v>
      </c>
      <c r="S78">
        <v>0</v>
      </c>
      <c r="T78">
        <v>0</v>
      </c>
      <c r="U78" s="114">
        <f t="shared" si="8"/>
        <v>155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155</v>
      </c>
      <c r="E79">
        <f>PPCL!N79</f>
        <v>0</v>
      </c>
      <c r="F79">
        <f t="shared" si="10"/>
        <v>270</v>
      </c>
      <c r="G79">
        <f t="shared" si="11"/>
        <v>155</v>
      </c>
      <c r="H79" s="112"/>
      <c r="I79">
        <f>BRPL_EOD!AE79+BRPL_EOD!AF79</f>
        <v>155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155</v>
      </c>
      <c r="O79" s="112">
        <f t="shared" si="7"/>
        <v>0</v>
      </c>
      <c r="P79">
        <v>155</v>
      </c>
      <c r="Q79">
        <v>0</v>
      </c>
      <c r="R79">
        <v>0</v>
      </c>
      <c r="S79">
        <v>0</v>
      </c>
      <c r="T79">
        <v>0</v>
      </c>
      <c r="U79" s="114">
        <f t="shared" si="8"/>
        <v>155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155</v>
      </c>
      <c r="E80">
        <f>PPCL!N80</f>
        <v>0</v>
      </c>
      <c r="F80">
        <f t="shared" si="10"/>
        <v>270</v>
      </c>
      <c r="G80">
        <f t="shared" si="11"/>
        <v>155</v>
      </c>
      <c r="H80" s="112"/>
      <c r="I80">
        <f>BRPL_EOD!AE80+BRPL_EOD!AF80</f>
        <v>155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155</v>
      </c>
      <c r="O80" s="112">
        <f t="shared" si="7"/>
        <v>0</v>
      </c>
      <c r="P80">
        <v>155</v>
      </c>
      <c r="Q80">
        <v>0</v>
      </c>
      <c r="R80">
        <v>0</v>
      </c>
      <c r="S80">
        <v>0</v>
      </c>
      <c r="T80">
        <v>0</v>
      </c>
      <c r="U80" s="114">
        <f t="shared" si="8"/>
        <v>155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155</v>
      </c>
      <c r="E81">
        <f>PPCL!N81</f>
        <v>0</v>
      </c>
      <c r="F81">
        <f t="shared" si="10"/>
        <v>270</v>
      </c>
      <c r="G81">
        <f t="shared" si="11"/>
        <v>155</v>
      </c>
      <c r="H81" s="112"/>
      <c r="I81">
        <f>BRPL_EOD!AE81+BRPL_EOD!AF81</f>
        <v>155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155</v>
      </c>
      <c r="O81" s="112">
        <f t="shared" si="7"/>
        <v>0</v>
      </c>
      <c r="P81">
        <v>155</v>
      </c>
      <c r="Q81">
        <v>0</v>
      </c>
      <c r="R81">
        <v>0</v>
      </c>
      <c r="S81">
        <v>0</v>
      </c>
      <c r="T81">
        <v>0</v>
      </c>
      <c r="U81" s="114">
        <f t="shared" si="8"/>
        <v>155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155</v>
      </c>
      <c r="E82">
        <f>PPCL!N82</f>
        <v>0</v>
      </c>
      <c r="F82">
        <f t="shared" si="10"/>
        <v>270</v>
      </c>
      <c r="G82">
        <f t="shared" si="11"/>
        <v>155</v>
      </c>
      <c r="H82" s="112"/>
      <c r="I82">
        <f>BRPL_EOD!AE82+BRPL_EOD!AF82</f>
        <v>155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155</v>
      </c>
      <c r="O82" s="112">
        <f t="shared" si="7"/>
        <v>0</v>
      </c>
      <c r="P82">
        <v>155</v>
      </c>
      <c r="Q82">
        <v>0</v>
      </c>
      <c r="R82">
        <v>0</v>
      </c>
      <c r="S82">
        <v>0</v>
      </c>
      <c r="T82">
        <v>0</v>
      </c>
      <c r="U82" s="114">
        <f t="shared" si="8"/>
        <v>155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155</v>
      </c>
      <c r="E83">
        <f>PPCL!N83</f>
        <v>0</v>
      </c>
      <c r="F83">
        <f t="shared" si="10"/>
        <v>270</v>
      </c>
      <c r="G83">
        <f t="shared" si="11"/>
        <v>155</v>
      </c>
      <c r="H83" s="112"/>
      <c r="I83">
        <f>BRPL_EOD!AE83+BRPL_EOD!AF83</f>
        <v>155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155</v>
      </c>
      <c r="O83" s="112">
        <f t="shared" si="7"/>
        <v>0</v>
      </c>
      <c r="P83">
        <v>155</v>
      </c>
      <c r="Q83">
        <v>0</v>
      </c>
      <c r="R83">
        <v>0</v>
      </c>
      <c r="S83">
        <v>0</v>
      </c>
      <c r="T83">
        <v>0</v>
      </c>
      <c r="U83" s="114">
        <f t="shared" si="8"/>
        <v>155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155</v>
      </c>
      <c r="E84">
        <f>PPCL!N84</f>
        <v>0</v>
      </c>
      <c r="F84">
        <f t="shared" si="10"/>
        <v>270</v>
      </c>
      <c r="G84">
        <f t="shared" si="11"/>
        <v>155</v>
      </c>
      <c r="H84" s="112"/>
      <c r="I84">
        <f>BRPL_EOD!AE84+BRPL_EOD!AF84</f>
        <v>155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155</v>
      </c>
      <c r="O84" s="112">
        <f t="shared" si="7"/>
        <v>0</v>
      </c>
      <c r="P84">
        <v>155</v>
      </c>
      <c r="Q84">
        <v>0</v>
      </c>
      <c r="R84">
        <v>0</v>
      </c>
      <c r="S84">
        <v>0</v>
      </c>
      <c r="T84">
        <v>0</v>
      </c>
      <c r="U84" s="114">
        <f t="shared" si="8"/>
        <v>155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155</v>
      </c>
      <c r="E85">
        <f>PPCL!N85</f>
        <v>0</v>
      </c>
      <c r="F85">
        <f t="shared" si="10"/>
        <v>270</v>
      </c>
      <c r="G85">
        <f t="shared" si="11"/>
        <v>155</v>
      </c>
      <c r="H85" s="112"/>
      <c r="I85">
        <f>BRPL_EOD!AE85+BRPL_EOD!AF85</f>
        <v>155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155</v>
      </c>
      <c r="O85" s="112">
        <f t="shared" si="7"/>
        <v>0</v>
      </c>
      <c r="P85">
        <v>155</v>
      </c>
      <c r="Q85">
        <v>0</v>
      </c>
      <c r="R85">
        <v>0</v>
      </c>
      <c r="S85">
        <v>0</v>
      </c>
      <c r="T85">
        <v>0</v>
      </c>
      <c r="U85" s="114">
        <f t="shared" si="8"/>
        <v>155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155</v>
      </c>
      <c r="E86">
        <f>PPCL!N86</f>
        <v>0</v>
      </c>
      <c r="F86">
        <f t="shared" si="10"/>
        <v>270</v>
      </c>
      <c r="G86">
        <f t="shared" si="11"/>
        <v>155</v>
      </c>
      <c r="H86" s="112"/>
      <c r="I86">
        <f>BRPL_EOD!AE86+BRPL_EOD!AF86</f>
        <v>155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155</v>
      </c>
      <c r="O86" s="112">
        <f t="shared" si="7"/>
        <v>0</v>
      </c>
      <c r="P86">
        <v>155</v>
      </c>
      <c r="Q86">
        <v>0</v>
      </c>
      <c r="R86">
        <v>0</v>
      </c>
      <c r="S86">
        <v>0</v>
      </c>
      <c r="T86">
        <v>0</v>
      </c>
      <c r="U86" s="114">
        <f t="shared" si="8"/>
        <v>155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155</v>
      </c>
      <c r="E87">
        <f>PPCL!N87</f>
        <v>0</v>
      </c>
      <c r="F87">
        <f t="shared" si="10"/>
        <v>270</v>
      </c>
      <c r="G87">
        <f t="shared" si="11"/>
        <v>155</v>
      </c>
      <c r="H87" s="112"/>
      <c r="I87">
        <f>BRPL_EOD!AE87+BRPL_EOD!AF87</f>
        <v>155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155</v>
      </c>
      <c r="O87" s="112">
        <f t="shared" si="7"/>
        <v>0</v>
      </c>
      <c r="P87">
        <v>155</v>
      </c>
      <c r="Q87">
        <v>0</v>
      </c>
      <c r="R87">
        <v>0</v>
      </c>
      <c r="S87">
        <v>0</v>
      </c>
      <c r="T87">
        <v>0</v>
      </c>
      <c r="U87" s="114">
        <f t="shared" si="8"/>
        <v>155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155</v>
      </c>
      <c r="E88">
        <f>PPCL!N88</f>
        <v>0</v>
      </c>
      <c r="F88">
        <f t="shared" si="10"/>
        <v>270</v>
      </c>
      <c r="G88">
        <f t="shared" si="11"/>
        <v>155</v>
      </c>
      <c r="H88" s="112"/>
      <c r="I88">
        <f>BRPL_EOD!AE88+BRPL_EOD!AF88</f>
        <v>155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155</v>
      </c>
      <c r="O88" s="112">
        <f t="shared" si="7"/>
        <v>0</v>
      </c>
      <c r="P88">
        <v>155</v>
      </c>
      <c r="Q88">
        <v>0</v>
      </c>
      <c r="R88">
        <v>0</v>
      </c>
      <c r="S88">
        <v>0</v>
      </c>
      <c r="T88">
        <v>0</v>
      </c>
      <c r="U88" s="114">
        <f t="shared" si="8"/>
        <v>155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155</v>
      </c>
      <c r="E89">
        <f>PPCL!N89</f>
        <v>0</v>
      </c>
      <c r="F89">
        <f t="shared" si="10"/>
        <v>270</v>
      </c>
      <c r="G89">
        <f t="shared" si="11"/>
        <v>155</v>
      </c>
      <c r="H89" s="112"/>
      <c r="I89">
        <f>BRPL_EOD!AE89+BRPL_EOD!AF89</f>
        <v>155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155</v>
      </c>
      <c r="O89" s="112">
        <f t="shared" si="7"/>
        <v>0</v>
      </c>
      <c r="P89">
        <v>155</v>
      </c>
      <c r="Q89">
        <v>0</v>
      </c>
      <c r="R89">
        <v>0</v>
      </c>
      <c r="S89">
        <v>0</v>
      </c>
      <c r="T89">
        <v>0</v>
      </c>
      <c r="U89" s="114">
        <f t="shared" si="8"/>
        <v>155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155</v>
      </c>
      <c r="E90">
        <f>PPCL!N90</f>
        <v>0</v>
      </c>
      <c r="F90">
        <f t="shared" si="10"/>
        <v>270</v>
      </c>
      <c r="G90">
        <f t="shared" si="11"/>
        <v>155</v>
      </c>
      <c r="H90" s="112"/>
      <c r="I90">
        <f>BRPL_EOD!AE90+BRPL_EOD!AF90</f>
        <v>155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155</v>
      </c>
      <c r="O90" s="112">
        <f t="shared" si="7"/>
        <v>0</v>
      </c>
      <c r="P90">
        <v>155</v>
      </c>
      <c r="Q90">
        <v>0</v>
      </c>
      <c r="R90">
        <v>0</v>
      </c>
      <c r="S90">
        <v>0</v>
      </c>
      <c r="T90">
        <v>0</v>
      </c>
      <c r="U90" s="114">
        <f t="shared" si="8"/>
        <v>155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155</v>
      </c>
      <c r="E91">
        <f>PPCL!N91</f>
        <v>0</v>
      </c>
      <c r="F91">
        <f t="shared" si="10"/>
        <v>270</v>
      </c>
      <c r="G91">
        <f t="shared" si="11"/>
        <v>155</v>
      </c>
      <c r="H91" s="112"/>
      <c r="I91">
        <f>BRPL_EOD!AE91+BRPL_EOD!AF91</f>
        <v>155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155</v>
      </c>
      <c r="O91" s="112">
        <f t="shared" si="7"/>
        <v>0</v>
      </c>
      <c r="P91">
        <v>155</v>
      </c>
      <c r="Q91">
        <v>0</v>
      </c>
      <c r="R91">
        <v>0</v>
      </c>
      <c r="S91">
        <v>0</v>
      </c>
      <c r="T91">
        <v>0</v>
      </c>
      <c r="U91" s="114">
        <f t="shared" si="8"/>
        <v>155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155</v>
      </c>
      <c r="E92">
        <f>PPCL!N92</f>
        <v>0</v>
      </c>
      <c r="F92">
        <f t="shared" si="10"/>
        <v>270</v>
      </c>
      <c r="G92">
        <f t="shared" si="11"/>
        <v>155</v>
      </c>
      <c r="H92" s="112"/>
      <c r="I92">
        <f>BRPL_EOD!AE92+BRPL_EOD!AF92</f>
        <v>155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155</v>
      </c>
      <c r="O92" s="112">
        <f t="shared" si="7"/>
        <v>0</v>
      </c>
      <c r="P92">
        <v>155</v>
      </c>
      <c r="Q92">
        <v>0</v>
      </c>
      <c r="R92">
        <v>0</v>
      </c>
      <c r="S92">
        <v>0</v>
      </c>
      <c r="T92">
        <v>0</v>
      </c>
      <c r="U92" s="114">
        <f t="shared" si="8"/>
        <v>155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155</v>
      </c>
      <c r="E93">
        <f>PPCL!N93</f>
        <v>0</v>
      </c>
      <c r="F93">
        <f t="shared" si="10"/>
        <v>270</v>
      </c>
      <c r="G93">
        <f t="shared" si="11"/>
        <v>155</v>
      </c>
      <c r="H93" s="112"/>
      <c r="I93">
        <f>BRPL_EOD!AE93+BRPL_EOD!AF93</f>
        <v>155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155</v>
      </c>
      <c r="O93" s="112">
        <f t="shared" si="7"/>
        <v>0</v>
      </c>
      <c r="P93">
        <v>155</v>
      </c>
      <c r="Q93">
        <v>0</v>
      </c>
      <c r="R93">
        <v>0</v>
      </c>
      <c r="S93">
        <v>0</v>
      </c>
      <c r="T93">
        <v>0</v>
      </c>
      <c r="U93" s="114">
        <f t="shared" si="8"/>
        <v>155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155</v>
      </c>
      <c r="E94">
        <f>PPCL!N94</f>
        <v>0</v>
      </c>
      <c r="F94">
        <f t="shared" si="10"/>
        <v>270</v>
      </c>
      <c r="G94">
        <f t="shared" si="11"/>
        <v>155</v>
      </c>
      <c r="H94" s="112"/>
      <c r="I94">
        <f>BRPL_EOD!AE94+BRPL_EOD!AF94</f>
        <v>155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155</v>
      </c>
      <c r="O94" s="112">
        <f t="shared" si="7"/>
        <v>0</v>
      </c>
      <c r="P94">
        <v>155</v>
      </c>
      <c r="Q94">
        <v>0</v>
      </c>
      <c r="R94">
        <v>0</v>
      </c>
      <c r="S94">
        <v>0</v>
      </c>
      <c r="T94">
        <v>0</v>
      </c>
      <c r="U94" s="114">
        <f t="shared" si="8"/>
        <v>155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155</v>
      </c>
      <c r="E95">
        <f>PPCL!N95</f>
        <v>0</v>
      </c>
      <c r="F95">
        <f t="shared" si="10"/>
        <v>270</v>
      </c>
      <c r="G95">
        <f t="shared" si="11"/>
        <v>155</v>
      </c>
      <c r="H95" s="112"/>
      <c r="I95">
        <f>BRPL_EOD!AE95+BRPL_EOD!AF95</f>
        <v>155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155</v>
      </c>
      <c r="O95" s="112">
        <f t="shared" si="7"/>
        <v>0</v>
      </c>
      <c r="P95">
        <v>155</v>
      </c>
      <c r="Q95">
        <v>0</v>
      </c>
      <c r="R95">
        <v>0</v>
      </c>
      <c r="S95">
        <v>0</v>
      </c>
      <c r="T95">
        <v>0</v>
      </c>
      <c r="U95" s="114">
        <f t="shared" si="8"/>
        <v>155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155</v>
      </c>
      <c r="E96">
        <f>PPCL!N96</f>
        <v>0</v>
      </c>
      <c r="F96">
        <f t="shared" si="10"/>
        <v>270</v>
      </c>
      <c r="G96">
        <f t="shared" si="11"/>
        <v>155</v>
      </c>
      <c r="H96" s="112"/>
      <c r="I96">
        <f>BRPL_EOD!AE96+BRPL_EOD!AF96</f>
        <v>155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155</v>
      </c>
      <c r="O96" s="112">
        <f t="shared" si="7"/>
        <v>0</v>
      </c>
      <c r="P96">
        <v>155</v>
      </c>
      <c r="Q96">
        <v>0</v>
      </c>
      <c r="R96">
        <v>0</v>
      </c>
      <c r="S96">
        <v>0</v>
      </c>
      <c r="T96">
        <v>0</v>
      </c>
      <c r="U96" s="114">
        <f t="shared" si="8"/>
        <v>155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155</v>
      </c>
      <c r="E97">
        <f>PPCL!N97</f>
        <v>0</v>
      </c>
      <c r="F97">
        <f t="shared" si="10"/>
        <v>270</v>
      </c>
      <c r="G97">
        <f t="shared" si="11"/>
        <v>155</v>
      </c>
      <c r="H97" s="112"/>
      <c r="I97">
        <f>BRPL_EOD!AE97+BRPL_EOD!AF97</f>
        <v>155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155</v>
      </c>
      <c r="O97" s="112">
        <f t="shared" si="7"/>
        <v>0</v>
      </c>
      <c r="P97">
        <v>155</v>
      </c>
      <c r="Q97">
        <v>0</v>
      </c>
      <c r="R97">
        <v>0</v>
      </c>
      <c r="S97">
        <v>0</v>
      </c>
      <c r="T97">
        <v>0</v>
      </c>
      <c r="U97" s="114">
        <f t="shared" si="8"/>
        <v>155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155</v>
      </c>
      <c r="E98">
        <f>PPCL!N98</f>
        <v>0</v>
      </c>
      <c r="F98">
        <f t="shared" si="10"/>
        <v>270</v>
      </c>
      <c r="G98">
        <f t="shared" si="11"/>
        <v>155</v>
      </c>
      <c r="H98" s="112"/>
      <c r="I98">
        <f>BRPL_EOD!AE98+BRPL_EOD!AF98</f>
        <v>155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155</v>
      </c>
      <c r="O98" s="112">
        <f t="shared" si="7"/>
        <v>0</v>
      </c>
      <c r="P98">
        <v>155</v>
      </c>
      <c r="Q98">
        <v>0</v>
      </c>
      <c r="R98">
        <v>0</v>
      </c>
      <c r="S98">
        <v>0</v>
      </c>
      <c r="T98">
        <v>0</v>
      </c>
      <c r="U98" s="114">
        <f t="shared" si="8"/>
        <v>155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3.72</v>
      </c>
      <c r="E99" s="114">
        <f t="shared" si="12"/>
        <v>0</v>
      </c>
      <c r="F99" s="114">
        <f t="shared" si="12"/>
        <v>6.48</v>
      </c>
      <c r="G99" s="114">
        <f t="shared" si="12"/>
        <v>3.72</v>
      </c>
      <c r="H99" s="114"/>
      <c r="I99" s="114">
        <f t="shared" si="12"/>
        <v>3.72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3.72</v>
      </c>
      <c r="O99" s="114">
        <f t="shared" si="12"/>
        <v>0</v>
      </c>
      <c r="P99" s="114">
        <f t="shared" si="12"/>
        <v>3.72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3.72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0</v>
      </c>
      <c r="F3">
        <f>B3+C3</f>
        <v>60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0</v>
      </c>
      <c r="F4">
        <f t="shared" ref="F4:F67" si="4">B4+C4</f>
        <v>60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0</v>
      </c>
      <c r="F5">
        <f t="shared" si="4"/>
        <v>60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0</v>
      </c>
      <c r="F6">
        <f t="shared" si="4"/>
        <v>60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0</v>
      </c>
      <c r="F7">
        <f t="shared" si="4"/>
        <v>60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0</v>
      </c>
      <c r="F8">
        <f t="shared" si="4"/>
        <v>60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0</v>
      </c>
      <c r="F9">
        <f t="shared" si="4"/>
        <v>60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0</v>
      </c>
      <c r="F10">
        <f t="shared" si="4"/>
        <v>60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0</v>
      </c>
      <c r="F11">
        <f t="shared" si="4"/>
        <v>60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0</v>
      </c>
      <c r="F12">
        <f t="shared" si="4"/>
        <v>60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0</v>
      </c>
      <c r="F13">
        <f t="shared" si="4"/>
        <v>60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0</v>
      </c>
      <c r="F14">
        <f t="shared" si="4"/>
        <v>60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0</v>
      </c>
      <c r="F15">
        <f t="shared" si="4"/>
        <v>60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0</v>
      </c>
      <c r="F16">
        <f t="shared" si="4"/>
        <v>60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0</v>
      </c>
      <c r="F17">
        <f t="shared" si="4"/>
        <v>60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0</v>
      </c>
      <c r="F18">
        <f t="shared" si="4"/>
        <v>60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0</v>
      </c>
      <c r="F19">
        <f t="shared" si="4"/>
        <v>60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0</v>
      </c>
      <c r="F20">
        <f t="shared" si="4"/>
        <v>60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0</v>
      </c>
      <c r="F21">
        <f t="shared" si="4"/>
        <v>60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0</v>
      </c>
      <c r="F22">
        <f t="shared" si="4"/>
        <v>60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0</v>
      </c>
      <c r="F23">
        <f t="shared" si="4"/>
        <v>60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0</v>
      </c>
      <c r="F24">
        <f t="shared" si="4"/>
        <v>60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0</v>
      </c>
      <c r="F25">
        <f t="shared" si="4"/>
        <v>60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0</v>
      </c>
      <c r="F26">
        <f t="shared" si="4"/>
        <v>60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0</v>
      </c>
      <c r="F27">
        <f t="shared" si="4"/>
        <v>60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0</v>
      </c>
      <c r="F28">
        <f t="shared" si="4"/>
        <v>60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0</v>
      </c>
      <c r="F29">
        <f t="shared" si="4"/>
        <v>60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0</v>
      </c>
      <c r="F30">
        <f t="shared" si="4"/>
        <v>60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0</v>
      </c>
      <c r="F31">
        <f t="shared" si="4"/>
        <v>60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0</v>
      </c>
      <c r="F32">
        <f t="shared" si="4"/>
        <v>60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0</v>
      </c>
      <c r="F33">
        <f t="shared" si="4"/>
        <v>60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0</v>
      </c>
      <c r="F34">
        <f t="shared" si="4"/>
        <v>60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0</v>
      </c>
      <c r="F35">
        <f t="shared" si="4"/>
        <v>60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0</v>
      </c>
      <c r="F36">
        <f t="shared" si="4"/>
        <v>60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0</v>
      </c>
      <c r="F37">
        <f t="shared" si="4"/>
        <v>60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0</v>
      </c>
      <c r="F38">
        <f t="shared" si="4"/>
        <v>60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-0.7</v>
      </c>
      <c r="E39">
        <f>GT!N39</f>
        <v>0</v>
      </c>
      <c r="F39">
        <f t="shared" si="4"/>
        <v>60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-0.7</v>
      </c>
      <c r="E40">
        <f>GT!N40</f>
        <v>0</v>
      </c>
      <c r="F40">
        <f t="shared" si="4"/>
        <v>60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-0.7</v>
      </c>
      <c r="E41">
        <f>GT!N41</f>
        <v>0</v>
      </c>
      <c r="F41">
        <f t="shared" si="4"/>
        <v>60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-0.7</v>
      </c>
      <c r="E42">
        <f>GT!N42</f>
        <v>0</v>
      </c>
      <c r="F42">
        <f t="shared" si="4"/>
        <v>60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-0.7</v>
      </c>
      <c r="E43">
        <f>GT!N43</f>
        <v>0</v>
      </c>
      <c r="F43">
        <f t="shared" si="4"/>
        <v>60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-0.7</v>
      </c>
      <c r="E44">
        <f>GT!N44</f>
        <v>0</v>
      </c>
      <c r="F44">
        <f t="shared" si="4"/>
        <v>60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-0.7</v>
      </c>
      <c r="E45">
        <f>GT!N45</f>
        <v>0</v>
      </c>
      <c r="F45">
        <f t="shared" si="4"/>
        <v>60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-0.7</v>
      </c>
      <c r="E46">
        <f>GT!N46</f>
        <v>0</v>
      </c>
      <c r="F46">
        <f t="shared" si="4"/>
        <v>60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-0.7</v>
      </c>
      <c r="E47">
        <f>GT!N47</f>
        <v>0</v>
      </c>
      <c r="F47">
        <f t="shared" si="4"/>
        <v>60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-0.7</v>
      </c>
      <c r="E48">
        <f>GT!N48</f>
        <v>0</v>
      </c>
      <c r="F48">
        <f t="shared" si="4"/>
        <v>60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-0.7</v>
      </c>
      <c r="E49">
        <f>GT!N49</f>
        <v>0</v>
      </c>
      <c r="F49">
        <f t="shared" si="4"/>
        <v>60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-0.7</v>
      </c>
      <c r="E50">
        <f>GT!N50</f>
        <v>0</v>
      </c>
      <c r="F50">
        <f t="shared" si="4"/>
        <v>60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-0.7</v>
      </c>
      <c r="E51">
        <f>GT!N51</f>
        <v>0</v>
      </c>
      <c r="F51">
        <f t="shared" si="4"/>
        <v>60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-0.7</v>
      </c>
      <c r="E52">
        <f>GT!N52</f>
        <v>0</v>
      </c>
      <c r="F52">
        <f t="shared" si="4"/>
        <v>60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-0.7</v>
      </c>
      <c r="E53">
        <f>GT!N53</f>
        <v>0</v>
      </c>
      <c r="F53">
        <f t="shared" si="4"/>
        <v>60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-0.7</v>
      </c>
      <c r="E54">
        <f>GT!N54</f>
        <v>0</v>
      </c>
      <c r="F54">
        <f t="shared" si="4"/>
        <v>60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-0.7</v>
      </c>
      <c r="E55">
        <f>GT!N55</f>
        <v>0</v>
      </c>
      <c r="F55">
        <f t="shared" si="4"/>
        <v>60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-0.7</v>
      </c>
      <c r="E56">
        <f>GT!N56</f>
        <v>0</v>
      </c>
      <c r="F56">
        <f t="shared" si="4"/>
        <v>60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-0.7</v>
      </c>
      <c r="E57">
        <f>GT!N57</f>
        <v>0</v>
      </c>
      <c r="F57">
        <f t="shared" si="4"/>
        <v>60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-0.7</v>
      </c>
      <c r="E58">
        <f>GT!N58</f>
        <v>0</v>
      </c>
      <c r="F58">
        <f t="shared" si="4"/>
        <v>60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-0.7</v>
      </c>
      <c r="E59">
        <f>GT!N59</f>
        <v>0</v>
      </c>
      <c r="F59">
        <f t="shared" si="4"/>
        <v>60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-0.7</v>
      </c>
      <c r="E60">
        <f>GT!N60</f>
        <v>0</v>
      </c>
      <c r="F60">
        <f t="shared" si="4"/>
        <v>60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-0.7</v>
      </c>
      <c r="E61">
        <f>GT!N61</f>
        <v>0</v>
      </c>
      <c r="F61">
        <f t="shared" si="4"/>
        <v>60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-0.7</v>
      </c>
      <c r="E62">
        <f>GT!N62</f>
        <v>0</v>
      </c>
      <c r="F62">
        <f t="shared" si="4"/>
        <v>60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-0.7</v>
      </c>
      <c r="E63">
        <f>GT!N63</f>
        <v>0</v>
      </c>
      <c r="F63">
        <f t="shared" si="4"/>
        <v>60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-0.7</v>
      </c>
      <c r="E64">
        <f>GT!N64</f>
        <v>0</v>
      </c>
      <c r="F64">
        <f t="shared" si="4"/>
        <v>60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-0.7</v>
      </c>
      <c r="E65">
        <f>GT!N65</f>
        <v>0</v>
      </c>
      <c r="F65">
        <f t="shared" si="4"/>
        <v>60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-0.7</v>
      </c>
      <c r="E66">
        <f>GT!N66</f>
        <v>0</v>
      </c>
      <c r="F66">
        <f t="shared" si="4"/>
        <v>60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-0.7</v>
      </c>
      <c r="E67">
        <f>GT!N67</f>
        <v>0</v>
      </c>
      <c r="F67">
        <f t="shared" si="4"/>
        <v>60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-0.7</v>
      </c>
      <c r="E68">
        <f>GT!N68</f>
        <v>0</v>
      </c>
      <c r="F68">
        <f t="shared" ref="F68:F98" si="10">B68+C68</f>
        <v>60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-0.7</v>
      </c>
      <c r="E69">
        <f>GT!N69</f>
        <v>0</v>
      </c>
      <c r="F69">
        <f t="shared" si="10"/>
        <v>60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-0.7</v>
      </c>
      <c r="E70">
        <f>GT!N70</f>
        <v>0</v>
      </c>
      <c r="F70">
        <f t="shared" si="10"/>
        <v>60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-0.7</v>
      </c>
      <c r="E71">
        <f>GT!N71</f>
        <v>0</v>
      </c>
      <c r="F71">
        <f t="shared" si="10"/>
        <v>60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-0.7</v>
      </c>
      <c r="E72">
        <f>GT!N72</f>
        <v>0</v>
      </c>
      <c r="F72">
        <f t="shared" si="10"/>
        <v>60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-0.7</v>
      </c>
      <c r="E73">
        <f>GT!N73</f>
        <v>0</v>
      </c>
      <c r="F73">
        <f t="shared" si="10"/>
        <v>60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-0.7</v>
      </c>
      <c r="E74">
        <f>GT!N74</f>
        <v>0</v>
      </c>
      <c r="F74">
        <f t="shared" si="10"/>
        <v>60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0</v>
      </c>
      <c r="F75">
        <f t="shared" si="10"/>
        <v>60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0</v>
      </c>
      <c r="F76">
        <f t="shared" si="10"/>
        <v>60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0</v>
      </c>
      <c r="F77">
        <f t="shared" si="10"/>
        <v>60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0</v>
      </c>
      <c r="F78">
        <f t="shared" si="10"/>
        <v>60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0</v>
      </c>
      <c r="F79">
        <f t="shared" si="10"/>
        <v>60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0</v>
      </c>
      <c r="F80">
        <f t="shared" si="10"/>
        <v>60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0</v>
      </c>
      <c r="F81">
        <f t="shared" si="10"/>
        <v>60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0</v>
      </c>
      <c r="F82">
        <f t="shared" si="10"/>
        <v>60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0</v>
      </c>
      <c r="F83">
        <f t="shared" si="10"/>
        <v>60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0</v>
      </c>
      <c r="F84">
        <f t="shared" si="10"/>
        <v>60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0</v>
      </c>
      <c r="F85">
        <f t="shared" si="10"/>
        <v>60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0</v>
      </c>
      <c r="F86">
        <f t="shared" si="10"/>
        <v>60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0</v>
      </c>
      <c r="F87">
        <f t="shared" si="10"/>
        <v>60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0</v>
      </c>
      <c r="F88">
        <f t="shared" si="10"/>
        <v>60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0</v>
      </c>
      <c r="F89">
        <f t="shared" si="10"/>
        <v>60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0</v>
      </c>
      <c r="F90">
        <f t="shared" si="10"/>
        <v>60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0</v>
      </c>
      <c r="F91">
        <f t="shared" si="10"/>
        <v>60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0</v>
      </c>
      <c r="F92">
        <f t="shared" si="10"/>
        <v>60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0</v>
      </c>
      <c r="F93">
        <f t="shared" si="10"/>
        <v>60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0</v>
      </c>
      <c r="F94">
        <f t="shared" si="10"/>
        <v>60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0</v>
      </c>
      <c r="F95">
        <f t="shared" si="10"/>
        <v>60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0</v>
      </c>
      <c r="F96">
        <f t="shared" si="10"/>
        <v>60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0</v>
      </c>
      <c r="F97">
        <f t="shared" si="10"/>
        <v>60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0</v>
      </c>
      <c r="F98">
        <f t="shared" si="10"/>
        <v>60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-1.2299999999999997E-2</v>
      </c>
      <c r="E99" s="114">
        <f t="shared" si="12"/>
        <v>0</v>
      </c>
      <c r="F99" s="114">
        <f t="shared" si="12"/>
        <v>1.44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274.05999999999995</v>
      </c>
      <c r="E3">
        <f>BAWANA!AM3</f>
        <v>0</v>
      </c>
      <c r="F3">
        <f>(B3+C3)*0.8</f>
        <v>256</v>
      </c>
      <c r="G3">
        <f>(D3+E3)</f>
        <v>274.05999999999995</v>
      </c>
      <c r="H3" s="112"/>
      <c r="I3">
        <f>BRPL_EOD!AI3+BRPL_EOD!AJ3</f>
        <v>134.61000000000001</v>
      </c>
      <c r="J3">
        <f>BYPL_EOD!AI3+BYPL_EOD!AJ3</f>
        <v>45</v>
      </c>
      <c r="K3">
        <f>MES_EOD!AI3+MES_EOD!AJ3</f>
        <v>5.84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274.06</v>
      </c>
      <c r="O3" s="112">
        <f t="shared" ref="O3:O66" si="1">G3-N3</f>
        <v>0</v>
      </c>
      <c r="P3">
        <v>134.60999999999999</v>
      </c>
      <c r="Q3">
        <v>44.999999999999993</v>
      </c>
      <c r="R3">
        <v>5.839999999999999</v>
      </c>
      <c r="S3">
        <v>18.999999999999996</v>
      </c>
      <c r="T3">
        <v>69.609999999999985</v>
      </c>
      <c r="U3" s="114">
        <f t="shared" ref="U3:U66" si="2">SUM(P3:T3)</f>
        <v>274.05999999999995</v>
      </c>
      <c r="V3" s="112">
        <f t="shared" ref="V3:V66" si="3">G3-U3</f>
        <v>0</v>
      </c>
      <c r="Y3">
        <f>BAWANA!AW3+BAWANA!AX3</f>
        <v>22.97</v>
      </c>
      <c r="Z3">
        <f>BAWANA!BD3+BAWANA!BE3</f>
        <v>22.97</v>
      </c>
      <c r="AA3">
        <f>BAWANA!X3+BAWANA!Y3</f>
        <v>22.97</v>
      </c>
      <c r="AB3">
        <f>BAWANA!AE3+BAWANA!AF3</f>
        <v>22.97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274.05999999999995</v>
      </c>
      <c r="E4">
        <f>BAWANA!AM4</f>
        <v>0</v>
      </c>
      <c r="F4">
        <f t="shared" ref="F4:F67" si="4">(B4+C4)*0.8</f>
        <v>256</v>
      </c>
      <c r="G4">
        <f t="shared" ref="G4:G67" si="5">(D4+E4)</f>
        <v>274.05999999999995</v>
      </c>
      <c r="H4" s="112"/>
      <c r="I4">
        <f>BRPL_EOD!AI4+BRPL_EOD!AJ4</f>
        <v>134.61000000000001</v>
      </c>
      <c r="J4">
        <f>BYPL_EOD!AI4+BYPL_EOD!AJ4</f>
        <v>45</v>
      </c>
      <c r="K4">
        <f>MES_EOD!AI4+MES_EOD!AJ4</f>
        <v>5.84</v>
      </c>
      <c r="L4">
        <f>NDMC_EOD!AI4+NDMC_EOD!AJ4</f>
        <v>19</v>
      </c>
      <c r="M4">
        <f>TPDDL_EOD!AI4+TPDDL_EOD!AJ4</f>
        <v>69.61</v>
      </c>
      <c r="N4">
        <f t="shared" si="0"/>
        <v>274.06</v>
      </c>
      <c r="O4" s="112">
        <f t="shared" si="1"/>
        <v>0</v>
      </c>
      <c r="P4">
        <v>134.60999999999999</v>
      </c>
      <c r="Q4">
        <v>44.999999999999993</v>
      </c>
      <c r="R4">
        <v>5.839999999999999</v>
      </c>
      <c r="S4">
        <v>18.999999999999996</v>
      </c>
      <c r="T4">
        <v>69.609999999999985</v>
      </c>
      <c r="U4" s="114">
        <f t="shared" si="2"/>
        <v>274.05999999999995</v>
      </c>
      <c r="V4" s="112">
        <f t="shared" si="3"/>
        <v>0</v>
      </c>
      <c r="Y4">
        <f>BAWANA!AW4+BAWANA!AX4</f>
        <v>22.97</v>
      </c>
      <c r="Z4">
        <f>BAWANA!BD4+BAWANA!BE4</f>
        <v>22.97</v>
      </c>
      <c r="AA4">
        <f>BAWANA!X4+BAWANA!Y4</f>
        <v>22.97</v>
      </c>
      <c r="AB4">
        <f>BAWANA!AE4+BAWANA!AF4</f>
        <v>22.97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274.05999999999995</v>
      </c>
      <c r="E5">
        <f>BAWANA!AM5</f>
        <v>0</v>
      </c>
      <c r="F5">
        <f t="shared" si="4"/>
        <v>256</v>
      </c>
      <c r="G5">
        <f t="shared" si="5"/>
        <v>274.05999999999995</v>
      </c>
      <c r="H5" s="112"/>
      <c r="I5">
        <f>BRPL_EOD!AI5+BRPL_EOD!AJ5</f>
        <v>134.61000000000001</v>
      </c>
      <c r="J5">
        <f>BYPL_EOD!AI5+BYPL_EOD!AJ5</f>
        <v>45</v>
      </c>
      <c r="K5">
        <f>MES_EOD!AI5+MES_EOD!AJ5</f>
        <v>5.84</v>
      </c>
      <c r="L5">
        <f>NDMC_EOD!AI5+NDMC_EOD!AJ5</f>
        <v>19</v>
      </c>
      <c r="M5">
        <f>TPDDL_EOD!AI5+TPDDL_EOD!AJ5</f>
        <v>69.61</v>
      </c>
      <c r="N5">
        <f t="shared" si="0"/>
        <v>274.06</v>
      </c>
      <c r="O5" s="112">
        <f t="shared" si="1"/>
        <v>0</v>
      </c>
      <c r="P5">
        <v>134.60999999999999</v>
      </c>
      <c r="Q5">
        <v>44.999999999999993</v>
      </c>
      <c r="R5">
        <v>5.839999999999999</v>
      </c>
      <c r="S5">
        <v>18.999999999999996</v>
      </c>
      <c r="T5">
        <v>69.609999999999985</v>
      </c>
      <c r="U5" s="114">
        <f t="shared" si="2"/>
        <v>274.05999999999995</v>
      </c>
      <c r="V5" s="112">
        <f t="shared" si="3"/>
        <v>0</v>
      </c>
      <c r="Y5">
        <f>BAWANA!AW5+BAWANA!AX5</f>
        <v>22.97</v>
      </c>
      <c r="Z5">
        <f>BAWANA!BD5+BAWANA!BE5</f>
        <v>22.97</v>
      </c>
      <c r="AA5">
        <f>BAWANA!X5+BAWANA!Y5</f>
        <v>22.97</v>
      </c>
      <c r="AB5">
        <f>BAWANA!AE5+BAWANA!AF5</f>
        <v>22.97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274.05999999999995</v>
      </c>
      <c r="E6">
        <f>BAWANA!AM6</f>
        <v>0</v>
      </c>
      <c r="F6">
        <f t="shared" si="4"/>
        <v>256</v>
      </c>
      <c r="G6">
        <f t="shared" si="5"/>
        <v>274.05999999999995</v>
      </c>
      <c r="H6" s="112"/>
      <c r="I6">
        <f>BRPL_EOD!AI6+BRPL_EOD!AJ6</f>
        <v>134.61000000000001</v>
      </c>
      <c r="J6">
        <f>BYPL_EOD!AI6+BYPL_EOD!AJ6</f>
        <v>45</v>
      </c>
      <c r="K6">
        <f>MES_EOD!AI6+MES_EOD!AJ6</f>
        <v>5.84</v>
      </c>
      <c r="L6">
        <f>NDMC_EOD!AI6+NDMC_EOD!AJ6</f>
        <v>19</v>
      </c>
      <c r="M6">
        <f>TPDDL_EOD!AI6+TPDDL_EOD!AJ6</f>
        <v>69.61</v>
      </c>
      <c r="N6">
        <f t="shared" si="0"/>
        <v>274.06</v>
      </c>
      <c r="O6" s="112">
        <f t="shared" si="1"/>
        <v>0</v>
      </c>
      <c r="P6">
        <v>134.60999999999999</v>
      </c>
      <c r="Q6">
        <v>44.999999999999993</v>
      </c>
      <c r="R6">
        <v>5.839999999999999</v>
      </c>
      <c r="S6">
        <v>18.999999999999996</v>
      </c>
      <c r="T6">
        <v>69.609999999999985</v>
      </c>
      <c r="U6" s="114">
        <f t="shared" si="2"/>
        <v>274.05999999999995</v>
      </c>
      <c r="V6" s="112">
        <f t="shared" si="3"/>
        <v>0</v>
      </c>
      <c r="Y6">
        <f>BAWANA!AW6+BAWANA!AX6</f>
        <v>22.97</v>
      </c>
      <c r="Z6">
        <f>BAWANA!BD6+BAWANA!BE6</f>
        <v>22.97</v>
      </c>
      <c r="AA6">
        <f>BAWANA!X6+BAWANA!Y6</f>
        <v>22.97</v>
      </c>
      <c r="AB6">
        <f>BAWANA!AE6+BAWANA!AF6</f>
        <v>22.97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274.05999999999995</v>
      </c>
      <c r="E7">
        <f>BAWANA!AM7</f>
        <v>0</v>
      </c>
      <c r="F7">
        <f t="shared" si="4"/>
        <v>256</v>
      </c>
      <c r="G7">
        <f t="shared" si="5"/>
        <v>274.05999999999995</v>
      </c>
      <c r="H7" s="112"/>
      <c r="I7">
        <f>BRPL_EOD!AI7+BRPL_EOD!AJ7</f>
        <v>134.61000000000001</v>
      </c>
      <c r="J7">
        <f>BYPL_EOD!AI7+BYPL_EOD!AJ7</f>
        <v>45</v>
      </c>
      <c r="K7">
        <f>MES_EOD!AI7+MES_EOD!AJ7</f>
        <v>5.84</v>
      </c>
      <c r="L7">
        <f>NDMC_EOD!AI7+NDMC_EOD!AJ7</f>
        <v>19</v>
      </c>
      <c r="M7">
        <f>TPDDL_EOD!AI7+TPDDL_EOD!AJ7</f>
        <v>69.61</v>
      </c>
      <c r="N7">
        <f t="shared" si="0"/>
        <v>274.06</v>
      </c>
      <c r="O7" s="112">
        <f t="shared" si="1"/>
        <v>0</v>
      </c>
      <c r="P7">
        <v>134.60999999999999</v>
      </c>
      <c r="Q7">
        <v>44.999999999999993</v>
      </c>
      <c r="R7">
        <v>5.839999999999999</v>
      </c>
      <c r="S7">
        <v>18.999999999999996</v>
      </c>
      <c r="T7">
        <v>69.609999999999985</v>
      </c>
      <c r="U7" s="114">
        <f t="shared" si="2"/>
        <v>274.05999999999995</v>
      </c>
      <c r="V7" s="112">
        <f t="shared" si="3"/>
        <v>0</v>
      </c>
      <c r="Y7">
        <f>BAWANA!AW7+BAWANA!AX7</f>
        <v>22.97</v>
      </c>
      <c r="Z7">
        <f>BAWANA!BD7+BAWANA!BE7</f>
        <v>22.97</v>
      </c>
      <c r="AA7">
        <f>BAWANA!X7+BAWANA!Y7</f>
        <v>22.97</v>
      </c>
      <c r="AB7">
        <f>BAWANA!AE7+BAWANA!AF7</f>
        <v>22.97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274.05999999999995</v>
      </c>
      <c r="E8">
        <f>BAWANA!AM8</f>
        <v>0</v>
      </c>
      <c r="F8">
        <f t="shared" si="4"/>
        <v>256</v>
      </c>
      <c r="G8">
        <f t="shared" si="5"/>
        <v>274.05999999999995</v>
      </c>
      <c r="H8" s="112"/>
      <c r="I8">
        <f>BRPL_EOD!AI8+BRPL_EOD!AJ8</f>
        <v>134.61000000000001</v>
      </c>
      <c r="J8">
        <f>BYPL_EOD!AI8+BYPL_EOD!AJ8</f>
        <v>45</v>
      </c>
      <c r="K8">
        <f>MES_EOD!AI8+MES_EOD!AJ8</f>
        <v>5.84</v>
      </c>
      <c r="L8">
        <f>NDMC_EOD!AI8+NDMC_EOD!AJ8</f>
        <v>19</v>
      </c>
      <c r="M8">
        <f>TPDDL_EOD!AI8+TPDDL_EOD!AJ8</f>
        <v>69.61</v>
      </c>
      <c r="N8">
        <f t="shared" si="0"/>
        <v>274.06</v>
      </c>
      <c r="O8" s="112">
        <f t="shared" si="1"/>
        <v>0</v>
      </c>
      <c r="P8">
        <v>134.60999999999999</v>
      </c>
      <c r="Q8">
        <v>44.999999999999993</v>
      </c>
      <c r="R8">
        <v>5.839999999999999</v>
      </c>
      <c r="S8">
        <v>18.999999999999996</v>
      </c>
      <c r="T8">
        <v>69.609999999999985</v>
      </c>
      <c r="U8" s="114">
        <f t="shared" si="2"/>
        <v>274.05999999999995</v>
      </c>
      <c r="V8" s="112">
        <f t="shared" si="3"/>
        <v>0</v>
      </c>
      <c r="Y8">
        <f>BAWANA!AW8+BAWANA!AX8</f>
        <v>22.97</v>
      </c>
      <c r="Z8">
        <f>BAWANA!BD8+BAWANA!BE8</f>
        <v>22.97</v>
      </c>
      <c r="AA8">
        <f>BAWANA!X8+BAWANA!Y8</f>
        <v>22.97</v>
      </c>
      <c r="AB8">
        <f>BAWANA!AE8+BAWANA!AF8</f>
        <v>22.97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274.05999999999995</v>
      </c>
      <c r="E9">
        <f>BAWANA!AM9</f>
        <v>0</v>
      </c>
      <c r="F9">
        <f t="shared" si="4"/>
        <v>256</v>
      </c>
      <c r="G9">
        <f t="shared" si="5"/>
        <v>274.05999999999995</v>
      </c>
      <c r="H9" s="112"/>
      <c r="I9">
        <f>BRPL_EOD!AI9+BRPL_EOD!AJ9</f>
        <v>134.61000000000001</v>
      </c>
      <c r="J9">
        <f>BYPL_EOD!AI9+BYPL_EOD!AJ9</f>
        <v>45</v>
      </c>
      <c r="K9">
        <f>MES_EOD!AI9+MES_EOD!AJ9</f>
        <v>5.84</v>
      </c>
      <c r="L9">
        <f>NDMC_EOD!AI9+NDMC_EOD!AJ9</f>
        <v>19</v>
      </c>
      <c r="M9">
        <f>TPDDL_EOD!AI9+TPDDL_EOD!AJ9</f>
        <v>69.61</v>
      </c>
      <c r="N9">
        <f t="shared" si="0"/>
        <v>274.06</v>
      </c>
      <c r="O9" s="112">
        <f t="shared" si="1"/>
        <v>0</v>
      </c>
      <c r="P9">
        <v>134.60999999999999</v>
      </c>
      <c r="Q9">
        <v>44.999999999999993</v>
      </c>
      <c r="R9">
        <v>5.839999999999999</v>
      </c>
      <c r="S9">
        <v>18.999999999999996</v>
      </c>
      <c r="T9">
        <v>69.609999999999985</v>
      </c>
      <c r="U9" s="114">
        <f t="shared" si="2"/>
        <v>274.05999999999995</v>
      </c>
      <c r="V9" s="112">
        <f t="shared" si="3"/>
        <v>0</v>
      </c>
      <c r="Y9">
        <f>BAWANA!AW9+BAWANA!AX9</f>
        <v>22.97</v>
      </c>
      <c r="Z9">
        <f>BAWANA!BD9+BAWANA!BE9</f>
        <v>22.97</v>
      </c>
      <c r="AA9">
        <f>BAWANA!X9+BAWANA!Y9</f>
        <v>22.97</v>
      </c>
      <c r="AB9">
        <f>BAWANA!AE9+BAWANA!AF9</f>
        <v>22.97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274.05999999999995</v>
      </c>
      <c r="E10">
        <f>BAWANA!AM10</f>
        <v>0</v>
      </c>
      <c r="F10">
        <f t="shared" si="4"/>
        <v>256</v>
      </c>
      <c r="G10">
        <f t="shared" si="5"/>
        <v>274.05999999999995</v>
      </c>
      <c r="H10" s="112"/>
      <c r="I10">
        <f>BRPL_EOD!AI10+BRPL_EOD!AJ10</f>
        <v>134.61000000000001</v>
      </c>
      <c r="J10">
        <f>BYPL_EOD!AI10+BYPL_EOD!AJ10</f>
        <v>45</v>
      </c>
      <c r="K10">
        <f>MES_EOD!AI10+MES_EOD!AJ10</f>
        <v>5.84</v>
      </c>
      <c r="L10">
        <f>NDMC_EOD!AI10+NDMC_EOD!AJ10</f>
        <v>19</v>
      </c>
      <c r="M10">
        <f>TPDDL_EOD!AI10+TPDDL_EOD!AJ10</f>
        <v>69.61</v>
      </c>
      <c r="N10">
        <f t="shared" si="0"/>
        <v>274.06</v>
      </c>
      <c r="O10" s="112">
        <f t="shared" si="1"/>
        <v>0</v>
      </c>
      <c r="P10">
        <v>134.60999999999999</v>
      </c>
      <c r="Q10">
        <v>44.999999999999993</v>
      </c>
      <c r="R10">
        <v>5.839999999999999</v>
      </c>
      <c r="S10">
        <v>18.999999999999996</v>
      </c>
      <c r="T10">
        <v>69.609999999999985</v>
      </c>
      <c r="U10" s="114">
        <f t="shared" si="2"/>
        <v>274.05999999999995</v>
      </c>
      <c r="V10" s="112">
        <f t="shared" si="3"/>
        <v>0</v>
      </c>
      <c r="Y10">
        <f>BAWANA!AW10+BAWANA!AX10</f>
        <v>22.97</v>
      </c>
      <c r="Z10">
        <f>BAWANA!BD10+BAWANA!BE10</f>
        <v>22.97</v>
      </c>
      <c r="AA10">
        <f>BAWANA!X10+BAWANA!Y10</f>
        <v>22.97</v>
      </c>
      <c r="AB10">
        <f>BAWANA!AE10+BAWANA!AF10</f>
        <v>22.97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274.05999999999995</v>
      </c>
      <c r="E11">
        <f>BAWANA!AM11</f>
        <v>0</v>
      </c>
      <c r="F11">
        <f t="shared" si="4"/>
        <v>256</v>
      </c>
      <c r="G11">
        <f t="shared" si="5"/>
        <v>274.05999999999995</v>
      </c>
      <c r="H11" s="112"/>
      <c r="I11">
        <f>BRPL_EOD!AI11+BRPL_EOD!AJ11</f>
        <v>134.61000000000001</v>
      </c>
      <c r="J11">
        <f>BYPL_EOD!AI11+BYPL_EOD!AJ11</f>
        <v>45</v>
      </c>
      <c r="K11">
        <f>MES_EOD!AI11+MES_EOD!AJ11</f>
        <v>5.84</v>
      </c>
      <c r="L11">
        <f>NDMC_EOD!AI11+NDMC_EOD!AJ11</f>
        <v>19</v>
      </c>
      <c r="M11">
        <f>TPDDL_EOD!AI11+TPDDL_EOD!AJ11</f>
        <v>69.61</v>
      </c>
      <c r="N11">
        <f t="shared" si="0"/>
        <v>274.06</v>
      </c>
      <c r="O11" s="112">
        <f t="shared" si="1"/>
        <v>0</v>
      </c>
      <c r="P11">
        <v>134.60999999999999</v>
      </c>
      <c r="Q11">
        <v>44.999999999999993</v>
      </c>
      <c r="R11">
        <v>5.839999999999999</v>
      </c>
      <c r="S11">
        <v>18.999999999999996</v>
      </c>
      <c r="T11">
        <v>69.609999999999985</v>
      </c>
      <c r="U11" s="114">
        <f t="shared" si="2"/>
        <v>274.05999999999995</v>
      </c>
      <c r="V11" s="112">
        <f t="shared" si="3"/>
        <v>0</v>
      </c>
      <c r="Y11">
        <f>BAWANA!AW11+BAWANA!AX11</f>
        <v>22.97</v>
      </c>
      <c r="Z11">
        <f>BAWANA!BD11+BAWANA!BE11</f>
        <v>22.97</v>
      </c>
      <c r="AA11">
        <f>BAWANA!X11+BAWANA!Y11</f>
        <v>22.97</v>
      </c>
      <c r="AB11">
        <f>BAWANA!AE11+BAWANA!AF11</f>
        <v>22.97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274.05999999999995</v>
      </c>
      <c r="E12">
        <f>BAWANA!AM12</f>
        <v>0</v>
      </c>
      <c r="F12">
        <f t="shared" si="4"/>
        <v>256</v>
      </c>
      <c r="G12">
        <f t="shared" si="5"/>
        <v>274.05999999999995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5.84</v>
      </c>
      <c r="L12">
        <f>NDMC_EOD!AI12+NDMC_EOD!AJ12</f>
        <v>19</v>
      </c>
      <c r="M12">
        <f>TPDDL_EOD!AI12+TPDDL_EOD!AJ12</f>
        <v>69.61</v>
      </c>
      <c r="N12">
        <f t="shared" si="0"/>
        <v>274.06</v>
      </c>
      <c r="O12" s="112">
        <f t="shared" si="1"/>
        <v>0</v>
      </c>
      <c r="P12">
        <v>134.60999999999999</v>
      </c>
      <c r="Q12">
        <v>44.999999999999993</v>
      </c>
      <c r="R12">
        <v>5.839999999999999</v>
      </c>
      <c r="S12">
        <v>18.999999999999996</v>
      </c>
      <c r="T12">
        <v>69.609999999999985</v>
      </c>
      <c r="U12" s="114">
        <f t="shared" si="2"/>
        <v>274.05999999999995</v>
      </c>
      <c r="V12" s="112">
        <f t="shared" si="3"/>
        <v>0</v>
      </c>
      <c r="Y12">
        <f>BAWANA!AW12+BAWANA!AX12</f>
        <v>22.97</v>
      </c>
      <c r="Z12">
        <f>BAWANA!BD12+BAWANA!BE12</f>
        <v>22.97</v>
      </c>
      <c r="AA12">
        <f>BAWANA!X12+BAWANA!Y12</f>
        <v>22.97</v>
      </c>
      <c r="AB12">
        <f>BAWANA!AE12+BAWANA!AF12</f>
        <v>22.97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274.05999999999995</v>
      </c>
      <c r="E13">
        <f>BAWANA!AM13</f>
        <v>0</v>
      </c>
      <c r="F13">
        <f t="shared" si="4"/>
        <v>256</v>
      </c>
      <c r="G13">
        <f t="shared" si="5"/>
        <v>274.05999999999995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19</v>
      </c>
      <c r="M13">
        <f>TPDDL_EOD!AI13+TPDDL_EOD!AJ13</f>
        <v>69.61</v>
      </c>
      <c r="N13">
        <f t="shared" si="0"/>
        <v>274.06</v>
      </c>
      <c r="O13" s="112">
        <f t="shared" si="1"/>
        <v>0</v>
      </c>
      <c r="P13">
        <v>134.60999999999999</v>
      </c>
      <c r="Q13">
        <v>44.999999999999993</v>
      </c>
      <c r="R13">
        <v>5.839999999999999</v>
      </c>
      <c r="S13">
        <v>18.999999999999996</v>
      </c>
      <c r="T13">
        <v>69.609999999999985</v>
      </c>
      <c r="U13" s="114">
        <f t="shared" si="2"/>
        <v>274.05999999999995</v>
      </c>
      <c r="V13" s="112">
        <f t="shared" si="3"/>
        <v>0</v>
      </c>
      <c r="Y13">
        <f>BAWANA!AW13+BAWANA!AX13</f>
        <v>22.97</v>
      </c>
      <c r="Z13">
        <f>BAWANA!BD13+BAWANA!BE13</f>
        <v>22.97</v>
      </c>
      <c r="AA13">
        <f>BAWANA!X13+BAWANA!Y13</f>
        <v>22.97</v>
      </c>
      <c r="AB13">
        <f>BAWANA!AE13+BAWANA!AF13</f>
        <v>22.97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274.05999999999995</v>
      </c>
      <c r="E14">
        <f>BAWANA!AM14</f>
        <v>0</v>
      </c>
      <c r="F14">
        <f t="shared" si="4"/>
        <v>256</v>
      </c>
      <c r="G14">
        <f t="shared" si="5"/>
        <v>274.05999999999995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19</v>
      </c>
      <c r="M14">
        <f>TPDDL_EOD!AI14+TPDDL_EOD!AJ14</f>
        <v>69.61</v>
      </c>
      <c r="N14">
        <f t="shared" si="0"/>
        <v>274.06</v>
      </c>
      <c r="O14" s="112">
        <f t="shared" si="1"/>
        <v>0</v>
      </c>
      <c r="P14">
        <v>134.60999999999999</v>
      </c>
      <c r="Q14">
        <v>44.999999999999993</v>
      </c>
      <c r="R14">
        <v>5.839999999999999</v>
      </c>
      <c r="S14">
        <v>18.999999999999996</v>
      </c>
      <c r="T14">
        <v>69.609999999999985</v>
      </c>
      <c r="U14" s="114">
        <f t="shared" si="2"/>
        <v>274.05999999999995</v>
      </c>
      <c r="V14" s="112">
        <f t="shared" si="3"/>
        <v>0</v>
      </c>
      <c r="Y14">
        <f>BAWANA!AW14+BAWANA!AX14</f>
        <v>22.97</v>
      </c>
      <c r="Z14">
        <f>BAWANA!BD14+BAWANA!BE14</f>
        <v>22.97</v>
      </c>
      <c r="AA14">
        <f>BAWANA!X14+BAWANA!Y14</f>
        <v>22.97</v>
      </c>
      <c r="AB14">
        <f>BAWANA!AE14+BAWANA!AF14</f>
        <v>22.97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274.05999999999995</v>
      </c>
      <c r="E15">
        <f>BAWANA!AM15</f>
        <v>0</v>
      </c>
      <c r="F15">
        <f t="shared" si="4"/>
        <v>256</v>
      </c>
      <c r="G15">
        <f t="shared" si="5"/>
        <v>274.05999999999995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19</v>
      </c>
      <c r="M15">
        <f>TPDDL_EOD!AI15+TPDDL_EOD!AJ15</f>
        <v>69.61</v>
      </c>
      <c r="N15">
        <f t="shared" si="0"/>
        <v>274.06</v>
      </c>
      <c r="O15" s="112">
        <f t="shared" si="1"/>
        <v>0</v>
      </c>
      <c r="P15">
        <v>134.60999999999999</v>
      </c>
      <c r="Q15">
        <v>44.999999999999993</v>
      </c>
      <c r="R15">
        <v>5.839999999999999</v>
      </c>
      <c r="S15">
        <v>18.999999999999996</v>
      </c>
      <c r="T15">
        <v>69.609999999999985</v>
      </c>
      <c r="U15" s="114">
        <f t="shared" si="2"/>
        <v>274.05999999999995</v>
      </c>
      <c r="V15" s="112">
        <f t="shared" si="3"/>
        <v>0</v>
      </c>
      <c r="Y15">
        <f>BAWANA!AW15+BAWANA!AX15</f>
        <v>22.97</v>
      </c>
      <c r="Z15">
        <f>BAWANA!BD15+BAWANA!BE15</f>
        <v>22.97</v>
      </c>
      <c r="AA15">
        <f>BAWANA!X15+BAWANA!Y15</f>
        <v>22.97</v>
      </c>
      <c r="AB15">
        <f>BAWANA!AE15+BAWANA!AF15</f>
        <v>22.97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274.05999999999995</v>
      </c>
      <c r="E16">
        <f>BAWANA!AM16</f>
        <v>0</v>
      </c>
      <c r="F16">
        <f t="shared" si="4"/>
        <v>256</v>
      </c>
      <c r="G16">
        <f t="shared" si="5"/>
        <v>274.05999999999995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19</v>
      </c>
      <c r="M16">
        <f>TPDDL_EOD!AI16+TPDDL_EOD!AJ16</f>
        <v>69.61</v>
      </c>
      <c r="N16">
        <f t="shared" si="0"/>
        <v>274.06</v>
      </c>
      <c r="O16" s="112">
        <f t="shared" si="1"/>
        <v>0</v>
      </c>
      <c r="P16">
        <v>134.60999999999999</v>
      </c>
      <c r="Q16">
        <v>44.999999999999993</v>
      </c>
      <c r="R16">
        <v>5.839999999999999</v>
      </c>
      <c r="S16">
        <v>18.999999999999996</v>
      </c>
      <c r="T16">
        <v>69.609999999999985</v>
      </c>
      <c r="U16" s="114">
        <f t="shared" si="2"/>
        <v>274.05999999999995</v>
      </c>
      <c r="V16" s="112">
        <f t="shared" si="3"/>
        <v>0</v>
      </c>
      <c r="Y16">
        <f>BAWANA!AW16+BAWANA!AX16</f>
        <v>22.97</v>
      </c>
      <c r="Z16">
        <f>BAWANA!BD16+BAWANA!BE16</f>
        <v>22.97</v>
      </c>
      <c r="AA16">
        <f>BAWANA!X16+BAWANA!Y16</f>
        <v>22.97</v>
      </c>
      <c r="AB16">
        <f>BAWANA!AE16+BAWANA!AF16</f>
        <v>22.97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274.05999999999995</v>
      </c>
      <c r="E17">
        <f>BAWANA!AM17</f>
        <v>0</v>
      </c>
      <c r="F17">
        <f t="shared" si="4"/>
        <v>256</v>
      </c>
      <c r="G17">
        <f t="shared" si="5"/>
        <v>274.05999999999995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19</v>
      </c>
      <c r="M17">
        <f>TPDDL_EOD!AI17+TPDDL_EOD!AJ17</f>
        <v>69.61</v>
      </c>
      <c r="N17">
        <f t="shared" si="0"/>
        <v>274.06</v>
      </c>
      <c r="O17" s="112">
        <f t="shared" si="1"/>
        <v>0</v>
      </c>
      <c r="P17">
        <v>134.60999999999999</v>
      </c>
      <c r="Q17">
        <v>44.999999999999993</v>
      </c>
      <c r="R17">
        <v>5.839999999999999</v>
      </c>
      <c r="S17">
        <v>18.999999999999996</v>
      </c>
      <c r="T17">
        <v>69.609999999999985</v>
      </c>
      <c r="U17" s="114">
        <f t="shared" si="2"/>
        <v>274.05999999999995</v>
      </c>
      <c r="V17" s="112">
        <f t="shared" si="3"/>
        <v>0</v>
      </c>
      <c r="Y17">
        <f>BAWANA!AW17+BAWANA!AX17</f>
        <v>22.97</v>
      </c>
      <c r="Z17">
        <f>BAWANA!BD17+BAWANA!BE17</f>
        <v>22.97</v>
      </c>
      <c r="AA17">
        <f>BAWANA!X17+BAWANA!Y17</f>
        <v>22.97</v>
      </c>
      <c r="AB17">
        <f>BAWANA!AE17+BAWANA!AF17</f>
        <v>22.97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274.05999999999995</v>
      </c>
      <c r="E18">
        <f>BAWANA!AM18</f>
        <v>0</v>
      </c>
      <c r="F18">
        <f t="shared" si="4"/>
        <v>256</v>
      </c>
      <c r="G18">
        <f t="shared" si="5"/>
        <v>274.05999999999995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19</v>
      </c>
      <c r="M18">
        <f>TPDDL_EOD!AI18+TPDDL_EOD!AJ18</f>
        <v>69.61</v>
      </c>
      <c r="N18">
        <f t="shared" si="0"/>
        <v>274.06</v>
      </c>
      <c r="O18" s="112">
        <f t="shared" si="1"/>
        <v>0</v>
      </c>
      <c r="P18">
        <v>134.60999999999999</v>
      </c>
      <c r="Q18">
        <v>44.999999999999993</v>
      </c>
      <c r="R18">
        <v>5.839999999999999</v>
      </c>
      <c r="S18">
        <v>18.999999999999996</v>
      </c>
      <c r="T18">
        <v>69.609999999999985</v>
      </c>
      <c r="U18" s="114">
        <f t="shared" si="2"/>
        <v>274.05999999999995</v>
      </c>
      <c r="V18" s="112">
        <f t="shared" si="3"/>
        <v>0</v>
      </c>
      <c r="Y18">
        <f>BAWANA!AW18+BAWANA!AX18</f>
        <v>22.97</v>
      </c>
      <c r="Z18">
        <f>BAWANA!BD18+BAWANA!BE18</f>
        <v>22.97</v>
      </c>
      <c r="AA18">
        <f>BAWANA!X18+BAWANA!Y18</f>
        <v>22.97</v>
      </c>
      <c r="AB18">
        <f>BAWANA!AE18+BAWANA!AF18</f>
        <v>22.97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274.05999999999995</v>
      </c>
      <c r="E19">
        <f>BAWANA!AM19</f>
        <v>0</v>
      </c>
      <c r="F19">
        <f t="shared" si="4"/>
        <v>256</v>
      </c>
      <c r="G19">
        <f t="shared" si="5"/>
        <v>274.05999999999995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19</v>
      </c>
      <c r="M19">
        <f>TPDDL_EOD!AI19+TPDDL_EOD!AJ19</f>
        <v>69.61</v>
      </c>
      <c r="N19">
        <f t="shared" si="0"/>
        <v>274.06</v>
      </c>
      <c r="O19" s="112">
        <f t="shared" si="1"/>
        <v>0</v>
      </c>
      <c r="P19">
        <v>134.60999999999999</v>
      </c>
      <c r="Q19">
        <v>44.999999999999993</v>
      </c>
      <c r="R19">
        <v>5.839999999999999</v>
      </c>
      <c r="S19">
        <v>18.999999999999996</v>
      </c>
      <c r="T19">
        <v>69.609999999999985</v>
      </c>
      <c r="U19" s="114">
        <f t="shared" si="2"/>
        <v>274.05999999999995</v>
      </c>
      <c r="V19" s="112">
        <f t="shared" si="3"/>
        <v>0</v>
      </c>
      <c r="Y19">
        <f>BAWANA!AW19+BAWANA!AX19</f>
        <v>22.97</v>
      </c>
      <c r="Z19">
        <f>BAWANA!BD19+BAWANA!BE19</f>
        <v>22.97</v>
      </c>
      <c r="AA19">
        <f>BAWANA!X19+BAWANA!Y19</f>
        <v>22.97</v>
      </c>
      <c r="AB19">
        <f>BAWANA!AE19+BAWANA!AF19</f>
        <v>22.97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274.05999999999995</v>
      </c>
      <c r="E20">
        <f>BAWANA!AM20</f>
        <v>0</v>
      </c>
      <c r="F20">
        <f t="shared" si="4"/>
        <v>256</v>
      </c>
      <c r="G20">
        <f t="shared" si="5"/>
        <v>274.05999999999995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19</v>
      </c>
      <c r="M20">
        <f>TPDDL_EOD!AI20+TPDDL_EOD!AJ20</f>
        <v>69.61</v>
      </c>
      <c r="N20">
        <f t="shared" si="0"/>
        <v>274.06</v>
      </c>
      <c r="O20" s="112">
        <f t="shared" si="1"/>
        <v>0</v>
      </c>
      <c r="P20">
        <v>134.60999999999999</v>
      </c>
      <c r="Q20">
        <v>44.999999999999993</v>
      </c>
      <c r="R20">
        <v>5.839999999999999</v>
      </c>
      <c r="S20">
        <v>18.999999999999996</v>
      </c>
      <c r="T20">
        <v>69.609999999999985</v>
      </c>
      <c r="U20" s="114">
        <f t="shared" si="2"/>
        <v>274.05999999999995</v>
      </c>
      <c r="V20" s="112">
        <f t="shared" si="3"/>
        <v>0</v>
      </c>
      <c r="Y20">
        <f>BAWANA!AW20+BAWANA!AX20</f>
        <v>22.97</v>
      </c>
      <c r="Z20">
        <f>BAWANA!BD20+BAWANA!BE20</f>
        <v>22.97</v>
      </c>
      <c r="AA20">
        <f>BAWANA!X20+BAWANA!Y20</f>
        <v>22.97</v>
      </c>
      <c r="AB20">
        <f>BAWANA!AE20+BAWANA!AF20</f>
        <v>22.97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274.05999999999995</v>
      </c>
      <c r="E21">
        <f>BAWANA!AM21</f>
        <v>0</v>
      </c>
      <c r="F21">
        <f t="shared" si="4"/>
        <v>256</v>
      </c>
      <c r="G21">
        <f t="shared" si="5"/>
        <v>274.05999999999995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19</v>
      </c>
      <c r="M21">
        <f>TPDDL_EOD!AI21+TPDDL_EOD!AJ21</f>
        <v>69.61</v>
      </c>
      <c r="N21">
        <f t="shared" si="0"/>
        <v>274.06</v>
      </c>
      <c r="O21" s="112">
        <f t="shared" si="1"/>
        <v>0</v>
      </c>
      <c r="P21">
        <v>134.60999999999999</v>
      </c>
      <c r="Q21">
        <v>44.999999999999993</v>
      </c>
      <c r="R21">
        <v>5.839999999999999</v>
      </c>
      <c r="S21">
        <v>18.999999999999996</v>
      </c>
      <c r="T21">
        <v>69.609999999999985</v>
      </c>
      <c r="U21" s="114">
        <f t="shared" si="2"/>
        <v>274.05999999999995</v>
      </c>
      <c r="V21" s="112">
        <f t="shared" si="3"/>
        <v>0</v>
      </c>
      <c r="Y21">
        <f>BAWANA!AW21+BAWANA!AX21</f>
        <v>22.97</v>
      </c>
      <c r="Z21">
        <f>BAWANA!BD21+BAWANA!BE21</f>
        <v>22.97</v>
      </c>
      <c r="AA21">
        <f>BAWANA!X21+BAWANA!Y21</f>
        <v>22.97</v>
      </c>
      <c r="AB21">
        <f>BAWANA!AE21+BAWANA!AF21</f>
        <v>22.97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274.05999999999995</v>
      </c>
      <c r="E22">
        <f>BAWANA!AM22</f>
        <v>0</v>
      </c>
      <c r="F22">
        <f t="shared" si="4"/>
        <v>256</v>
      </c>
      <c r="G22">
        <f t="shared" si="5"/>
        <v>274.05999999999995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19</v>
      </c>
      <c r="M22">
        <f>TPDDL_EOD!AI22+TPDDL_EOD!AJ22</f>
        <v>69.61</v>
      </c>
      <c r="N22">
        <f t="shared" si="0"/>
        <v>274.06</v>
      </c>
      <c r="O22" s="112">
        <f t="shared" si="1"/>
        <v>0</v>
      </c>
      <c r="P22">
        <v>134.60999999999999</v>
      </c>
      <c r="Q22">
        <v>44.999999999999993</v>
      </c>
      <c r="R22">
        <v>5.839999999999999</v>
      </c>
      <c r="S22">
        <v>18.999999999999996</v>
      </c>
      <c r="T22">
        <v>69.609999999999985</v>
      </c>
      <c r="U22" s="114">
        <f t="shared" si="2"/>
        <v>274.05999999999995</v>
      </c>
      <c r="V22" s="112">
        <f t="shared" si="3"/>
        <v>0</v>
      </c>
      <c r="Y22">
        <f>BAWANA!AW22+BAWANA!AX22</f>
        <v>22.97</v>
      </c>
      <c r="Z22">
        <f>BAWANA!BD22+BAWANA!BE22</f>
        <v>22.97</v>
      </c>
      <c r="AA22">
        <f>BAWANA!X22+BAWANA!Y22</f>
        <v>22.97</v>
      </c>
      <c r="AB22">
        <f>BAWANA!AE22+BAWANA!AF22</f>
        <v>22.97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274.05999999999995</v>
      </c>
      <c r="E23">
        <f>BAWANA!AM23</f>
        <v>0</v>
      </c>
      <c r="F23">
        <f t="shared" si="4"/>
        <v>256</v>
      </c>
      <c r="G23">
        <f t="shared" si="5"/>
        <v>274.05999999999995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19</v>
      </c>
      <c r="M23">
        <f>TPDDL_EOD!AI23+TPDDL_EOD!AJ23</f>
        <v>69.61</v>
      </c>
      <c r="N23">
        <f t="shared" si="0"/>
        <v>274.06</v>
      </c>
      <c r="O23" s="112">
        <f t="shared" si="1"/>
        <v>0</v>
      </c>
      <c r="P23">
        <v>134.60999999999999</v>
      </c>
      <c r="Q23">
        <v>44.999999999999993</v>
      </c>
      <c r="R23">
        <v>5.839999999999999</v>
      </c>
      <c r="S23">
        <v>18.999999999999996</v>
      </c>
      <c r="T23">
        <v>69.609999999999985</v>
      </c>
      <c r="U23" s="114">
        <f t="shared" si="2"/>
        <v>274.05999999999995</v>
      </c>
      <c r="V23" s="112">
        <f t="shared" si="3"/>
        <v>0</v>
      </c>
      <c r="Y23">
        <f>BAWANA!AW23+BAWANA!AX23</f>
        <v>22.97</v>
      </c>
      <c r="Z23">
        <f>BAWANA!BD23+BAWANA!BE23</f>
        <v>22.97</v>
      </c>
      <c r="AA23">
        <f>BAWANA!X23+BAWANA!Y23</f>
        <v>22.97</v>
      </c>
      <c r="AB23">
        <f>BAWANA!AE23+BAWANA!AF23</f>
        <v>22.97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274.05999999999995</v>
      </c>
      <c r="E24">
        <f>BAWANA!AM24</f>
        <v>0</v>
      </c>
      <c r="F24">
        <f t="shared" si="4"/>
        <v>256</v>
      </c>
      <c r="G24">
        <f t="shared" si="5"/>
        <v>274.05999999999995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19</v>
      </c>
      <c r="M24">
        <f>TPDDL_EOD!AI24+TPDDL_EOD!AJ24</f>
        <v>69.61</v>
      </c>
      <c r="N24">
        <f t="shared" si="0"/>
        <v>274.06</v>
      </c>
      <c r="O24" s="112">
        <f t="shared" si="1"/>
        <v>0</v>
      </c>
      <c r="P24">
        <v>134.60999999999999</v>
      </c>
      <c r="Q24">
        <v>44.999999999999993</v>
      </c>
      <c r="R24">
        <v>5.839999999999999</v>
      </c>
      <c r="S24">
        <v>18.999999999999996</v>
      </c>
      <c r="T24">
        <v>69.609999999999985</v>
      </c>
      <c r="U24" s="114">
        <f t="shared" si="2"/>
        <v>274.05999999999995</v>
      </c>
      <c r="V24" s="112">
        <f t="shared" si="3"/>
        <v>0</v>
      </c>
      <c r="Y24">
        <f>BAWANA!AW24+BAWANA!AX24</f>
        <v>22.97</v>
      </c>
      <c r="Z24">
        <f>BAWANA!BD24+BAWANA!BE24</f>
        <v>22.97</v>
      </c>
      <c r="AA24">
        <f>BAWANA!X24+BAWANA!Y24</f>
        <v>22.97</v>
      </c>
      <c r="AB24">
        <f>BAWANA!AE24+BAWANA!AF24</f>
        <v>22.97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274.05999999999995</v>
      </c>
      <c r="E25">
        <f>BAWANA!AM25</f>
        <v>0</v>
      </c>
      <c r="F25">
        <f t="shared" si="4"/>
        <v>256</v>
      </c>
      <c r="G25">
        <f t="shared" si="5"/>
        <v>274.05999999999995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19</v>
      </c>
      <c r="M25">
        <f>TPDDL_EOD!AI25+TPDDL_EOD!AJ25</f>
        <v>69.61</v>
      </c>
      <c r="N25">
        <f t="shared" si="0"/>
        <v>274.06</v>
      </c>
      <c r="O25" s="112">
        <f t="shared" si="1"/>
        <v>0</v>
      </c>
      <c r="P25">
        <v>134.60999999999999</v>
      </c>
      <c r="Q25">
        <v>44.999999999999993</v>
      </c>
      <c r="R25">
        <v>5.839999999999999</v>
      </c>
      <c r="S25">
        <v>18.999999999999996</v>
      </c>
      <c r="T25">
        <v>69.609999999999985</v>
      </c>
      <c r="U25" s="114">
        <f t="shared" si="2"/>
        <v>274.05999999999995</v>
      </c>
      <c r="V25" s="112">
        <f t="shared" si="3"/>
        <v>0</v>
      </c>
      <c r="Y25">
        <f>BAWANA!AW25+BAWANA!AX25</f>
        <v>22.97</v>
      </c>
      <c r="Z25">
        <f>BAWANA!BD25+BAWANA!BE25</f>
        <v>22.97</v>
      </c>
      <c r="AA25">
        <f>BAWANA!X25+BAWANA!Y25</f>
        <v>22.97</v>
      </c>
      <c r="AB25">
        <f>BAWANA!AE25+BAWANA!AF25</f>
        <v>22.97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274.05999999999995</v>
      </c>
      <c r="E26">
        <f>BAWANA!AM26</f>
        <v>0</v>
      </c>
      <c r="F26">
        <f t="shared" si="4"/>
        <v>256</v>
      </c>
      <c r="G26">
        <f t="shared" si="5"/>
        <v>274.05999999999995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274.06</v>
      </c>
      <c r="O26" s="112">
        <f t="shared" si="1"/>
        <v>0</v>
      </c>
      <c r="P26">
        <v>134.60999999999999</v>
      </c>
      <c r="Q26">
        <v>44.999999999999993</v>
      </c>
      <c r="R26">
        <v>5.839999999999999</v>
      </c>
      <c r="S26">
        <v>18.999999999999996</v>
      </c>
      <c r="T26">
        <v>69.609999999999985</v>
      </c>
      <c r="U26" s="114">
        <f t="shared" si="2"/>
        <v>274.05999999999995</v>
      </c>
      <c r="V26" s="112">
        <f t="shared" si="3"/>
        <v>0</v>
      </c>
      <c r="Y26">
        <f>BAWANA!AW26+BAWANA!AX26</f>
        <v>22.97</v>
      </c>
      <c r="Z26">
        <f>BAWANA!BD26+BAWANA!BE26</f>
        <v>22.97</v>
      </c>
      <c r="AA26">
        <f>BAWANA!X26+BAWANA!Y26</f>
        <v>22.97</v>
      </c>
      <c r="AB26">
        <f>BAWANA!AE26+BAWANA!AF26</f>
        <v>22.97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274.05999999999995</v>
      </c>
      <c r="E27">
        <f>BAWANA!AM27</f>
        <v>0</v>
      </c>
      <c r="F27">
        <f t="shared" si="4"/>
        <v>256</v>
      </c>
      <c r="G27">
        <f t="shared" si="5"/>
        <v>274.05999999999995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274.06</v>
      </c>
      <c r="O27" s="112">
        <f t="shared" si="1"/>
        <v>0</v>
      </c>
      <c r="P27">
        <v>134.60999999999999</v>
      </c>
      <c r="Q27">
        <v>44.999999999999993</v>
      </c>
      <c r="R27">
        <v>5.839999999999999</v>
      </c>
      <c r="S27">
        <v>18.999999999999996</v>
      </c>
      <c r="T27">
        <v>69.609999999999985</v>
      </c>
      <c r="U27" s="114">
        <f t="shared" si="2"/>
        <v>274.05999999999995</v>
      </c>
      <c r="V27" s="112">
        <f t="shared" si="3"/>
        <v>0</v>
      </c>
      <c r="Y27">
        <f>BAWANA!AW27+BAWANA!AX27</f>
        <v>22.97</v>
      </c>
      <c r="Z27">
        <f>BAWANA!BD27+BAWANA!BE27</f>
        <v>22.97</v>
      </c>
      <c r="AA27">
        <f>BAWANA!X27+BAWANA!Y27</f>
        <v>22.97</v>
      </c>
      <c r="AB27">
        <f>BAWANA!AE27+BAWANA!AF27</f>
        <v>22.97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274.05999999999995</v>
      </c>
      <c r="E28">
        <f>BAWANA!AM28</f>
        <v>0</v>
      </c>
      <c r="F28">
        <f t="shared" si="4"/>
        <v>256</v>
      </c>
      <c r="G28">
        <f t="shared" si="5"/>
        <v>274.05999999999995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274.06</v>
      </c>
      <c r="O28" s="112">
        <f t="shared" si="1"/>
        <v>0</v>
      </c>
      <c r="P28">
        <v>134.60999999999999</v>
      </c>
      <c r="Q28">
        <v>44.999999999999993</v>
      </c>
      <c r="R28">
        <v>5.839999999999999</v>
      </c>
      <c r="S28">
        <v>18.999999999999996</v>
      </c>
      <c r="T28">
        <v>69.609999999999985</v>
      </c>
      <c r="U28" s="114">
        <f t="shared" si="2"/>
        <v>274.05999999999995</v>
      </c>
      <c r="V28" s="112">
        <f t="shared" si="3"/>
        <v>0</v>
      </c>
      <c r="Y28">
        <f>BAWANA!AW28+BAWANA!AX28</f>
        <v>22.97</v>
      </c>
      <c r="Z28">
        <f>BAWANA!BD28+BAWANA!BE28</f>
        <v>22.97</v>
      </c>
      <c r="AA28">
        <f>BAWANA!X28+BAWANA!Y28</f>
        <v>22.97</v>
      </c>
      <c r="AB28">
        <f>BAWANA!AE28+BAWANA!AF28</f>
        <v>22.97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274.05</v>
      </c>
      <c r="E29">
        <f>BAWANA!AM29</f>
        <v>0</v>
      </c>
      <c r="F29">
        <f t="shared" si="4"/>
        <v>256</v>
      </c>
      <c r="G29">
        <f t="shared" si="5"/>
        <v>274.05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274.06</v>
      </c>
      <c r="O29" s="112">
        <f t="shared" si="1"/>
        <v>-9.9999999999909051E-3</v>
      </c>
      <c r="P29">
        <v>134.60508830183173</v>
      </c>
      <c r="Q29">
        <v>44.998358023790409</v>
      </c>
      <c r="R29">
        <v>5.8397869079763556</v>
      </c>
      <c r="S29">
        <v>18.999306721155953</v>
      </c>
      <c r="T29">
        <v>69.607460045245574</v>
      </c>
      <c r="U29" s="114">
        <f t="shared" si="2"/>
        <v>274.05000000000007</v>
      </c>
      <c r="V29" s="112">
        <f t="shared" si="3"/>
        <v>0</v>
      </c>
      <c r="Y29">
        <f>BAWANA!AW29+BAWANA!AX29</f>
        <v>13.95</v>
      </c>
      <c r="Z29">
        <f>BAWANA!BD29+BAWANA!BE29</f>
        <v>32</v>
      </c>
      <c r="AA29">
        <f>BAWANA!X29+BAWANA!Y29</f>
        <v>13.95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284.05</v>
      </c>
      <c r="E30">
        <f>BAWANA!AM30</f>
        <v>0</v>
      </c>
      <c r="F30">
        <f t="shared" si="4"/>
        <v>256</v>
      </c>
      <c r="G30">
        <f t="shared" si="5"/>
        <v>284.05</v>
      </c>
      <c r="H30" s="112"/>
      <c r="I30">
        <f>BRPL_EOD!AI30+BRPL_EOD!AJ30</f>
        <v>134.61000000000001</v>
      </c>
      <c r="J30">
        <f>BYPL_EOD!AI30+BYPL_EOD!AJ30</f>
        <v>55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284.06</v>
      </c>
      <c r="O30" s="112">
        <f t="shared" si="1"/>
        <v>-9.9999999999909051E-3</v>
      </c>
      <c r="P30">
        <v>134.60526121241992</v>
      </c>
      <c r="Q30">
        <v>54.998063789340279</v>
      </c>
      <c r="R30">
        <v>5.839794409631768</v>
      </c>
      <c r="S30">
        <v>18.999331127226643</v>
      </c>
      <c r="T30">
        <v>69.607549461381396</v>
      </c>
      <c r="U30" s="114">
        <f t="shared" si="2"/>
        <v>284.05</v>
      </c>
      <c r="V30" s="112">
        <f t="shared" si="3"/>
        <v>0</v>
      </c>
      <c r="Y30">
        <f>BAWANA!AW30+BAWANA!AX30</f>
        <v>3.95</v>
      </c>
      <c r="Z30">
        <f>BAWANA!BD30+BAWANA!BE30</f>
        <v>32</v>
      </c>
      <c r="AA30">
        <f>BAWANA!X30+BAWANA!Y30</f>
        <v>3.95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284.05</v>
      </c>
      <c r="E31">
        <f>BAWANA!AM31</f>
        <v>0</v>
      </c>
      <c r="F31">
        <f t="shared" si="4"/>
        <v>256</v>
      </c>
      <c r="G31">
        <f t="shared" si="5"/>
        <v>284.05</v>
      </c>
      <c r="H31" s="112"/>
      <c r="I31">
        <f>BRPL_EOD!AI31+BRPL_EOD!AJ31</f>
        <v>134.61000000000001</v>
      </c>
      <c r="J31">
        <f>BYPL_EOD!AI31+BYPL_EOD!AJ31</f>
        <v>55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284.06</v>
      </c>
      <c r="O31" s="112">
        <f t="shared" si="1"/>
        <v>-9.9999999999909051E-3</v>
      </c>
      <c r="P31">
        <v>134.60526121241992</v>
      </c>
      <c r="Q31">
        <v>54.998063789340279</v>
      </c>
      <c r="R31">
        <v>5.839794409631768</v>
      </c>
      <c r="S31">
        <v>18.999331127226643</v>
      </c>
      <c r="T31">
        <v>69.607549461381396</v>
      </c>
      <c r="U31" s="114">
        <f t="shared" si="2"/>
        <v>284.05</v>
      </c>
      <c r="V31" s="112">
        <f t="shared" si="3"/>
        <v>0</v>
      </c>
      <c r="Y31">
        <f>BAWANA!AW31+BAWANA!AX31</f>
        <v>3.95</v>
      </c>
      <c r="Z31">
        <f>BAWANA!BD31+BAWANA!BE31</f>
        <v>32</v>
      </c>
      <c r="AA31">
        <f>BAWANA!X31+BAWANA!Y31</f>
        <v>3.95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284.05</v>
      </c>
      <c r="E32">
        <f>BAWANA!AM32</f>
        <v>0</v>
      </c>
      <c r="F32">
        <f t="shared" si="4"/>
        <v>256</v>
      </c>
      <c r="G32">
        <f t="shared" si="5"/>
        <v>284.05</v>
      </c>
      <c r="H32" s="112"/>
      <c r="I32">
        <f>BRPL_EOD!AI32+BRPL_EOD!AJ32</f>
        <v>134.61000000000001</v>
      </c>
      <c r="J32">
        <f>BYPL_EOD!AI32+BYPL_EOD!AJ32</f>
        <v>55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284.06</v>
      </c>
      <c r="O32" s="112">
        <f t="shared" si="1"/>
        <v>-9.9999999999909051E-3</v>
      </c>
      <c r="P32">
        <v>134.60526121241992</v>
      </c>
      <c r="Q32">
        <v>54.998063789340279</v>
      </c>
      <c r="R32">
        <v>5.839794409631768</v>
      </c>
      <c r="S32">
        <v>18.999331127226643</v>
      </c>
      <c r="T32">
        <v>69.607549461381396</v>
      </c>
      <c r="U32" s="114">
        <f t="shared" si="2"/>
        <v>284.05</v>
      </c>
      <c r="V32" s="112">
        <f t="shared" si="3"/>
        <v>0</v>
      </c>
      <c r="Y32">
        <f>BAWANA!AW32+BAWANA!AX32</f>
        <v>3.95</v>
      </c>
      <c r="Z32">
        <f>BAWANA!BD32+BAWANA!BE32</f>
        <v>32</v>
      </c>
      <c r="AA32">
        <f>BAWANA!X32+BAWANA!Y32</f>
        <v>3.95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288</v>
      </c>
      <c r="E33">
        <f>BAWANA!AM33</f>
        <v>0</v>
      </c>
      <c r="F33">
        <f t="shared" si="4"/>
        <v>256</v>
      </c>
      <c r="G33">
        <f t="shared" si="5"/>
        <v>288</v>
      </c>
      <c r="H33" s="112"/>
      <c r="I33">
        <f>BRPL_EOD!AI33+BRPL_EOD!AJ33</f>
        <v>134.56</v>
      </c>
      <c r="J33">
        <f>BYPL_EOD!AI33+BYPL_EOD!AJ33</f>
        <v>55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288.01</v>
      </c>
      <c r="O33" s="112">
        <f t="shared" si="1"/>
        <v>-9.9999999999909051E-3</v>
      </c>
      <c r="P33">
        <v>134.55532794000209</v>
      </c>
      <c r="Q33">
        <v>54.998090344085277</v>
      </c>
      <c r="R33">
        <v>5.8397972292628726</v>
      </c>
      <c r="S33">
        <v>22.999201416617478</v>
      </c>
      <c r="T33">
        <v>69.607583070032291</v>
      </c>
      <c r="U33" s="114">
        <f t="shared" si="2"/>
        <v>288</v>
      </c>
      <c r="V33" s="112">
        <f t="shared" si="3"/>
        <v>0</v>
      </c>
      <c r="Y33">
        <f>BAWANA!AW33+BAWANA!AX33</f>
        <v>0</v>
      </c>
      <c r="Z33">
        <f>BAWANA!BD33+BAWANA!BE33</f>
        <v>32</v>
      </c>
      <c r="AA33">
        <f>BAWANA!X33+BAWANA!Y33</f>
        <v>0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288</v>
      </c>
      <c r="E34">
        <f>BAWANA!AM34</f>
        <v>0</v>
      </c>
      <c r="F34">
        <f t="shared" si="4"/>
        <v>256</v>
      </c>
      <c r="G34">
        <f t="shared" si="5"/>
        <v>288</v>
      </c>
      <c r="H34" s="112"/>
      <c r="I34">
        <f>BRPL_EOD!AI34+BRPL_EOD!AJ34</f>
        <v>134.56</v>
      </c>
      <c r="J34">
        <f>BYPL_EOD!AI34+BYPL_EOD!AJ34</f>
        <v>55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288.01</v>
      </c>
      <c r="O34" s="112">
        <f t="shared" si="1"/>
        <v>-9.9999999999909051E-3</v>
      </c>
      <c r="P34">
        <v>134.55532794000209</v>
      </c>
      <c r="Q34">
        <v>54.998090344085277</v>
      </c>
      <c r="R34">
        <v>5.8397972292628726</v>
      </c>
      <c r="S34">
        <v>22.999201416617478</v>
      </c>
      <c r="T34">
        <v>69.607583070032291</v>
      </c>
      <c r="U34" s="114">
        <f t="shared" si="2"/>
        <v>288</v>
      </c>
      <c r="V34" s="112">
        <f t="shared" si="3"/>
        <v>0</v>
      </c>
      <c r="Y34">
        <f>BAWANA!AW34+BAWANA!AX34</f>
        <v>0</v>
      </c>
      <c r="Z34">
        <f>BAWANA!BD34+BAWANA!BE34</f>
        <v>32</v>
      </c>
      <c r="AA34">
        <f>BAWANA!X34+BAWANA!Y34</f>
        <v>0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288</v>
      </c>
      <c r="E35">
        <f>BAWANA!AM35</f>
        <v>0</v>
      </c>
      <c r="F35">
        <f t="shared" si="4"/>
        <v>256</v>
      </c>
      <c r="G35">
        <f t="shared" si="5"/>
        <v>288</v>
      </c>
      <c r="H35" s="112"/>
      <c r="I35">
        <f>BRPL_EOD!AI35+BRPL_EOD!AJ35</f>
        <v>134.56</v>
      </c>
      <c r="J35">
        <f>BYPL_EOD!AI35+BYPL_EOD!AJ35</f>
        <v>55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288.01</v>
      </c>
      <c r="O35" s="112">
        <f t="shared" si="1"/>
        <v>-9.9999999999909051E-3</v>
      </c>
      <c r="P35">
        <v>134.55532794000209</v>
      </c>
      <c r="Q35">
        <v>54.998090344085277</v>
      </c>
      <c r="R35">
        <v>5.8397972292628726</v>
      </c>
      <c r="S35">
        <v>22.999201416617478</v>
      </c>
      <c r="T35">
        <v>69.607583070032291</v>
      </c>
      <c r="U35" s="114">
        <f t="shared" si="2"/>
        <v>288</v>
      </c>
      <c r="V35" s="112">
        <f t="shared" si="3"/>
        <v>0</v>
      </c>
      <c r="Y35">
        <f>BAWANA!AW35+BAWANA!AX35</f>
        <v>0</v>
      </c>
      <c r="Z35">
        <f>BAWANA!BD35+BAWANA!BE35</f>
        <v>32</v>
      </c>
      <c r="AA35">
        <f>BAWANA!X35+BAWANA!Y35</f>
        <v>0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288</v>
      </c>
      <c r="E36">
        <f>BAWANA!AM36</f>
        <v>0</v>
      </c>
      <c r="F36">
        <f t="shared" si="4"/>
        <v>256</v>
      </c>
      <c r="G36">
        <f t="shared" si="5"/>
        <v>288</v>
      </c>
      <c r="H36" s="112"/>
      <c r="I36">
        <f>BRPL_EOD!AI36+BRPL_EOD!AJ36</f>
        <v>134.56</v>
      </c>
      <c r="J36">
        <f>BYPL_EOD!AI36+BYPL_EOD!AJ36</f>
        <v>55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288.01</v>
      </c>
      <c r="O36" s="112">
        <f t="shared" si="1"/>
        <v>-9.9999999999909051E-3</v>
      </c>
      <c r="P36">
        <v>134.55532794000209</v>
      </c>
      <c r="Q36">
        <v>54.998090344085277</v>
      </c>
      <c r="R36">
        <v>5.8397972292628726</v>
      </c>
      <c r="S36">
        <v>22.999201416617478</v>
      </c>
      <c r="T36">
        <v>69.607583070032291</v>
      </c>
      <c r="U36" s="114">
        <f t="shared" si="2"/>
        <v>288</v>
      </c>
      <c r="V36" s="112">
        <f t="shared" si="3"/>
        <v>0</v>
      </c>
      <c r="Y36">
        <f>BAWANA!AW36+BAWANA!AX36</f>
        <v>0</v>
      </c>
      <c r="Z36">
        <f>BAWANA!BD36+BAWANA!BE36</f>
        <v>32</v>
      </c>
      <c r="AA36">
        <f>BAWANA!X36+BAWANA!Y36</f>
        <v>0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288</v>
      </c>
      <c r="E37">
        <f>BAWANA!AM37</f>
        <v>0</v>
      </c>
      <c r="F37">
        <f t="shared" si="4"/>
        <v>256</v>
      </c>
      <c r="G37">
        <f t="shared" si="5"/>
        <v>288</v>
      </c>
      <c r="H37" s="112"/>
      <c r="I37">
        <f>BRPL_EOD!AI37+BRPL_EOD!AJ37</f>
        <v>134.56</v>
      </c>
      <c r="J37">
        <f>BYPL_EOD!AI37+BYPL_EOD!AJ37</f>
        <v>55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288.01</v>
      </c>
      <c r="O37" s="112">
        <f t="shared" si="1"/>
        <v>-9.9999999999909051E-3</v>
      </c>
      <c r="P37">
        <v>134.55532794000209</v>
      </c>
      <c r="Q37">
        <v>54.998090344085277</v>
      </c>
      <c r="R37">
        <v>5.8397972292628726</v>
      </c>
      <c r="S37">
        <v>22.999201416617478</v>
      </c>
      <c r="T37">
        <v>69.607583070032291</v>
      </c>
      <c r="U37" s="114">
        <f t="shared" si="2"/>
        <v>288</v>
      </c>
      <c r="V37" s="112">
        <f t="shared" si="3"/>
        <v>0</v>
      </c>
      <c r="Y37">
        <f>BAWANA!AW37+BAWANA!AX37</f>
        <v>0</v>
      </c>
      <c r="Z37">
        <f>BAWANA!BD37+BAWANA!BE37</f>
        <v>32</v>
      </c>
      <c r="AA37">
        <f>BAWANA!X37+BAWANA!Y37</f>
        <v>0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288</v>
      </c>
      <c r="E38">
        <f>BAWANA!AM38</f>
        <v>0</v>
      </c>
      <c r="F38">
        <f t="shared" si="4"/>
        <v>256</v>
      </c>
      <c r="G38">
        <f t="shared" si="5"/>
        <v>288</v>
      </c>
      <c r="H38" s="112"/>
      <c r="I38">
        <f>BRPL_EOD!AI38+BRPL_EOD!AJ38</f>
        <v>134.56</v>
      </c>
      <c r="J38">
        <f>BYPL_EOD!AI38+BYPL_EOD!AJ38</f>
        <v>55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288.01</v>
      </c>
      <c r="O38" s="112">
        <f t="shared" si="1"/>
        <v>-9.9999999999909051E-3</v>
      </c>
      <c r="P38">
        <v>134.55532794000209</v>
      </c>
      <c r="Q38">
        <v>54.998090344085277</v>
      </c>
      <c r="R38">
        <v>5.8397972292628726</v>
      </c>
      <c r="S38">
        <v>22.999201416617478</v>
      </c>
      <c r="T38">
        <v>69.607583070032291</v>
      </c>
      <c r="U38" s="114">
        <f t="shared" si="2"/>
        <v>288</v>
      </c>
      <c r="V38" s="112">
        <f t="shared" si="3"/>
        <v>0</v>
      </c>
      <c r="Y38">
        <f>BAWANA!AW38+BAWANA!AX38</f>
        <v>0</v>
      </c>
      <c r="Z38">
        <f>BAWANA!BD38+BAWANA!BE38</f>
        <v>32</v>
      </c>
      <c r="AA38">
        <f>BAWANA!X38+BAWANA!Y38</f>
        <v>0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288</v>
      </c>
      <c r="E39">
        <f>BAWANA!AM39</f>
        <v>0</v>
      </c>
      <c r="F39">
        <f t="shared" si="4"/>
        <v>256</v>
      </c>
      <c r="G39">
        <f t="shared" si="5"/>
        <v>288</v>
      </c>
      <c r="H39" s="112"/>
      <c r="I39">
        <f>BRPL_EOD!AI39+BRPL_EOD!AJ39</f>
        <v>134.56</v>
      </c>
      <c r="J39">
        <f>BYPL_EOD!AI39+BYPL_EOD!AJ39</f>
        <v>55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288.01</v>
      </c>
      <c r="O39" s="112">
        <f t="shared" si="1"/>
        <v>-9.9999999999909051E-3</v>
      </c>
      <c r="P39">
        <v>134.55532794000209</v>
      </c>
      <c r="Q39">
        <v>54.998090344085277</v>
      </c>
      <c r="R39">
        <v>5.8397972292628726</v>
      </c>
      <c r="S39">
        <v>22.999201416617478</v>
      </c>
      <c r="T39">
        <v>69.607583070032291</v>
      </c>
      <c r="U39" s="114">
        <f t="shared" si="2"/>
        <v>288</v>
      </c>
      <c r="V39" s="112">
        <f t="shared" si="3"/>
        <v>0</v>
      </c>
      <c r="Y39">
        <f>BAWANA!AW39+BAWANA!AX39</f>
        <v>0</v>
      </c>
      <c r="Z39">
        <f>BAWANA!BD39+BAWANA!BE39</f>
        <v>32</v>
      </c>
      <c r="AA39">
        <f>BAWANA!X39+BAWANA!Y39</f>
        <v>0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288</v>
      </c>
      <c r="E40">
        <f>BAWANA!AM40</f>
        <v>0</v>
      </c>
      <c r="F40">
        <f t="shared" si="4"/>
        <v>256</v>
      </c>
      <c r="G40">
        <f t="shared" si="5"/>
        <v>288</v>
      </c>
      <c r="H40" s="112"/>
      <c r="I40">
        <f>BRPL_EOD!AI40+BRPL_EOD!AJ40</f>
        <v>134.56</v>
      </c>
      <c r="J40">
        <f>BYPL_EOD!AI40+BYPL_EOD!AJ40</f>
        <v>55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288.01</v>
      </c>
      <c r="O40" s="112">
        <f t="shared" si="1"/>
        <v>-9.9999999999909051E-3</v>
      </c>
      <c r="P40">
        <v>134.55532794000209</v>
      </c>
      <c r="Q40">
        <v>54.998090344085277</v>
      </c>
      <c r="R40">
        <v>5.8397972292628726</v>
      </c>
      <c r="S40">
        <v>22.999201416617478</v>
      </c>
      <c r="T40">
        <v>69.607583070032291</v>
      </c>
      <c r="U40" s="114">
        <f t="shared" si="2"/>
        <v>288</v>
      </c>
      <c r="V40" s="112">
        <f t="shared" si="3"/>
        <v>0</v>
      </c>
      <c r="Y40">
        <f>BAWANA!AW40+BAWANA!AX40</f>
        <v>0</v>
      </c>
      <c r="Z40">
        <f>BAWANA!BD40+BAWANA!BE40</f>
        <v>32</v>
      </c>
      <c r="AA40">
        <f>BAWANA!X40+BAWANA!Y40</f>
        <v>0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288</v>
      </c>
      <c r="E41">
        <f>BAWANA!AM41</f>
        <v>0</v>
      </c>
      <c r="F41">
        <f t="shared" si="4"/>
        <v>256</v>
      </c>
      <c r="G41">
        <f t="shared" si="5"/>
        <v>288</v>
      </c>
      <c r="H41" s="112"/>
      <c r="I41">
        <f>BRPL_EOD!AI41+BRPL_EOD!AJ41</f>
        <v>134.56</v>
      </c>
      <c r="J41">
        <f>BYPL_EOD!AI41+BYPL_EOD!AJ41</f>
        <v>55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288.01</v>
      </c>
      <c r="O41" s="112">
        <f t="shared" si="1"/>
        <v>-9.9999999999909051E-3</v>
      </c>
      <c r="P41">
        <v>134.55532794000209</v>
      </c>
      <c r="Q41">
        <v>54.998090344085277</v>
      </c>
      <c r="R41">
        <v>5.8397972292628726</v>
      </c>
      <c r="S41">
        <v>22.999201416617478</v>
      </c>
      <c r="T41">
        <v>69.607583070032291</v>
      </c>
      <c r="U41" s="114">
        <f t="shared" si="2"/>
        <v>288</v>
      </c>
      <c r="V41" s="112">
        <f t="shared" si="3"/>
        <v>0</v>
      </c>
      <c r="Y41">
        <f>BAWANA!AW41+BAWANA!AX41</f>
        <v>0</v>
      </c>
      <c r="Z41">
        <f>BAWANA!BD41+BAWANA!BE41</f>
        <v>32</v>
      </c>
      <c r="AA41">
        <f>BAWANA!X41+BAWANA!Y41</f>
        <v>0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288</v>
      </c>
      <c r="E42">
        <f>BAWANA!AM42</f>
        <v>0</v>
      </c>
      <c r="F42">
        <f t="shared" si="4"/>
        <v>256</v>
      </c>
      <c r="G42">
        <f t="shared" si="5"/>
        <v>288</v>
      </c>
      <c r="H42" s="112"/>
      <c r="I42">
        <f>BRPL_EOD!AI42+BRPL_EOD!AJ42</f>
        <v>134.56</v>
      </c>
      <c r="J42">
        <f>BYPL_EOD!AI42+BYPL_EOD!AJ42</f>
        <v>55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288.01</v>
      </c>
      <c r="O42" s="112">
        <f t="shared" si="1"/>
        <v>-9.9999999999909051E-3</v>
      </c>
      <c r="P42">
        <v>134.55532794000209</v>
      </c>
      <c r="Q42">
        <v>54.998090344085277</v>
      </c>
      <c r="R42">
        <v>5.8397972292628726</v>
      </c>
      <c r="S42">
        <v>22.999201416617478</v>
      </c>
      <c r="T42">
        <v>69.607583070032291</v>
      </c>
      <c r="U42" s="114">
        <f t="shared" si="2"/>
        <v>288</v>
      </c>
      <c r="V42" s="112">
        <f t="shared" si="3"/>
        <v>0</v>
      </c>
      <c r="Y42">
        <f>BAWANA!AW42+BAWANA!AX42</f>
        <v>0</v>
      </c>
      <c r="Z42">
        <f>BAWANA!BD42+BAWANA!BE42</f>
        <v>32</v>
      </c>
      <c r="AA42">
        <f>BAWANA!X42+BAWANA!Y42</f>
        <v>0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288</v>
      </c>
      <c r="E43">
        <f>BAWANA!AM43</f>
        <v>0</v>
      </c>
      <c r="F43">
        <f t="shared" si="4"/>
        <v>256</v>
      </c>
      <c r="G43">
        <f t="shared" si="5"/>
        <v>288</v>
      </c>
      <c r="H43" s="112"/>
      <c r="I43">
        <f>BRPL_EOD!AI43+BRPL_EOD!AJ43</f>
        <v>134.56</v>
      </c>
      <c r="J43">
        <f>BYPL_EOD!AI43+BYPL_EOD!AJ43</f>
        <v>55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288.01</v>
      </c>
      <c r="O43" s="112">
        <f t="shared" si="1"/>
        <v>-9.9999999999909051E-3</v>
      </c>
      <c r="P43">
        <v>134.55532794000209</v>
      </c>
      <c r="Q43">
        <v>54.998090344085277</v>
      </c>
      <c r="R43">
        <v>5.8397972292628726</v>
      </c>
      <c r="S43">
        <v>22.999201416617478</v>
      </c>
      <c r="T43">
        <v>69.607583070032291</v>
      </c>
      <c r="U43" s="114">
        <f t="shared" si="2"/>
        <v>288</v>
      </c>
      <c r="V43" s="112">
        <f t="shared" si="3"/>
        <v>0</v>
      </c>
      <c r="Y43">
        <f>BAWANA!AW43+BAWANA!AX43</f>
        <v>0</v>
      </c>
      <c r="Z43">
        <f>BAWANA!BD43+BAWANA!BE43</f>
        <v>32</v>
      </c>
      <c r="AA43">
        <f>BAWANA!X43+BAWANA!Y43</f>
        <v>0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288</v>
      </c>
      <c r="E44">
        <f>BAWANA!AM44</f>
        <v>0</v>
      </c>
      <c r="F44">
        <f t="shared" si="4"/>
        <v>256</v>
      </c>
      <c r="G44">
        <f t="shared" si="5"/>
        <v>288</v>
      </c>
      <c r="H44" s="112"/>
      <c r="I44">
        <f>BRPL_EOD!AI44+BRPL_EOD!AJ44</f>
        <v>134.56</v>
      </c>
      <c r="J44">
        <f>BYPL_EOD!AI44+BYPL_EOD!AJ44</f>
        <v>55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288.01</v>
      </c>
      <c r="O44" s="112">
        <f t="shared" si="1"/>
        <v>-9.9999999999909051E-3</v>
      </c>
      <c r="P44">
        <v>134.55532794000209</v>
      </c>
      <c r="Q44">
        <v>54.998090344085277</v>
      </c>
      <c r="R44">
        <v>5.8397972292628726</v>
      </c>
      <c r="S44">
        <v>22.999201416617478</v>
      </c>
      <c r="T44">
        <v>69.607583070032291</v>
      </c>
      <c r="U44" s="114">
        <f t="shared" si="2"/>
        <v>288</v>
      </c>
      <c r="V44" s="112">
        <f t="shared" si="3"/>
        <v>0</v>
      </c>
      <c r="Y44">
        <f>BAWANA!AW44+BAWANA!AX44</f>
        <v>0</v>
      </c>
      <c r="Z44">
        <f>BAWANA!BD44+BAWANA!BE44</f>
        <v>32</v>
      </c>
      <c r="AA44">
        <f>BAWANA!X44+BAWANA!Y44</f>
        <v>0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288</v>
      </c>
      <c r="E45">
        <f>BAWANA!AM45</f>
        <v>0</v>
      </c>
      <c r="F45">
        <f t="shared" si="4"/>
        <v>256</v>
      </c>
      <c r="G45">
        <f t="shared" si="5"/>
        <v>288</v>
      </c>
      <c r="H45" s="112"/>
      <c r="I45">
        <f>BRPL_EOD!AI45+BRPL_EOD!AJ45</f>
        <v>134.56</v>
      </c>
      <c r="J45">
        <f>BYPL_EOD!AI45+BYPL_EOD!AJ45</f>
        <v>55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288.01</v>
      </c>
      <c r="O45" s="112">
        <f t="shared" si="1"/>
        <v>-9.9999999999909051E-3</v>
      </c>
      <c r="P45">
        <v>134.55532794000209</v>
      </c>
      <c r="Q45">
        <v>54.998090344085277</v>
      </c>
      <c r="R45">
        <v>5.8397972292628726</v>
      </c>
      <c r="S45">
        <v>22.999201416617478</v>
      </c>
      <c r="T45">
        <v>69.607583070032291</v>
      </c>
      <c r="U45" s="114">
        <f t="shared" si="2"/>
        <v>288</v>
      </c>
      <c r="V45" s="112">
        <f t="shared" si="3"/>
        <v>0</v>
      </c>
      <c r="Y45">
        <f>BAWANA!AW45+BAWANA!AX45</f>
        <v>0</v>
      </c>
      <c r="Z45">
        <f>BAWANA!BD45+BAWANA!BE45</f>
        <v>32</v>
      </c>
      <c r="AA45">
        <f>BAWANA!X45+BAWANA!Y45</f>
        <v>0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288</v>
      </c>
      <c r="E46">
        <f>BAWANA!AM46</f>
        <v>0</v>
      </c>
      <c r="F46">
        <f t="shared" si="4"/>
        <v>256</v>
      </c>
      <c r="G46">
        <f t="shared" si="5"/>
        <v>288</v>
      </c>
      <c r="H46" s="112"/>
      <c r="I46">
        <f>BRPL_EOD!AI46+BRPL_EOD!AJ46</f>
        <v>134.56</v>
      </c>
      <c r="J46">
        <f>BYPL_EOD!AI46+BYPL_EOD!AJ46</f>
        <v>55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288.01</v>
      </c>
      <c r="O46" s="112">
        <f t="shared" si="1"/>
        <v>-9.9999999999909051E-3</v>
      </c>
      <c r="P46">
        <v>134.55532794000209</v>
      </c>
      <c r="Q46">
        <v>54.998090344085277</v>
      </c>
      <c r="R46">
        <v>5.8397972292628726</v>
      </c>
      <c r="S46">
        <v>22.999201416617478</v>
      </c>
      <c r="T46">
        <v>69.607583070032291</v>
      </c>
      <c r="U46" s="114">
        <f t="shared" si="2"/>
        <v>288</v>
      </c>
      <c r="V46" s="112">
        <f t="shared" si="3"/>
        <v>0</v>
      </c>
      <c r="Y46">
        <f>BAWANA!AW46+BAWANA!AX46</f>
        <v>0</v>
      </c>
      <c r="Z46">
        <f>BAWANA!BD46+BAWANA!BE46</f>
        <v>32</v>
      </c>
      <c r="AA46">
        <f>BAWANA!X46+BAWANA!Y46</f>
        <v>0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288</v>
      </c>
      <c r="E47">
        <f>BAWANA!AM47</f>
        <v>0</v>
      </c>
      <c r="F47">
        <f t="shared" si="4"/>
        <v>256</v>
      </c>
      <c r="G47">
        <f t="shared" si="5"/>
        <v>288</v>
      </c>
      <c r="H47" s="112"/>
      <c r="I47">
        <f>BRPL_EOD!AI47+BRPL_EOD!AJ47</f>
        <v>134.56</v>
      </c>
      <c r="J47">
        <f>BYPL_EOD!AI47+BYPL_EOD!AJ47</f>
        <v>55</v>
      </c>
      <c r="K47">
        <f>MES_EOD!AI47+MES_EOD!AJ47</f>
        <v>5.84</v>
      </c>
      <c r="L47">
        <f>NDMC_EOD!AI47+NDMC_EOD!AJ47</f>
        <v>23</v>
      </c>
      <c r="M47">
        <f>TPDDL_EOD!AI47+TPDDL_EOD!AJ47</f>
        <v>69.61</v>
      </c>
      <c r="N47">
        <f t="shared" si="0"/>
        <v>288.01</v>
      </c>
      <c r="O47" s="112">
        <f t="shared" si="1"/>
        <v>-9.9999999999909051E-3</v>
      </c>
      <c r="P47">
        <v>134.55532794000209</v>
      </c>
      <c r="Q47">
        <v>54.998090344085277</v>
      </c>
      <c r="R47">
        <v>5.8397972292628726</v>
      </c>
      <c r="S47">
        <v>22.999201416617478</v>
      </c>
      <c r="T47">
        <v>69.607583070032291</v>
      </c>
      <c r="U47" s="114">
        <f t="shared" si="2"/>
        <v>288</v>
      </c>
      <c r="V47" s="112">
        <f t="shared" si="3"/>
        <v>0</v>
      </c>
      <c r="Y47">
        <f>BAWANA!AW47+BAWANA!AX47</f>
        <v>0</v>
      </c>
      <c r="Z47">
        <f>BAWANA!BD47+BAWANA!BE47</f>
        <v>32</v>
      </c>
      <c r="AA47">
        <f>BAWANA!X47+BAWANA!Y47</f>
        <v>0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278.05</v>
      </c>
      <c r="E48">
        <f>BAWANA!AM48</f>
        <v>0</v>
      </c>
      <c r="F48">
        <f t="shared" si="4"/>
        <v>256</v>
      </c>
      <c r="G48">
        <f t="shared" si="5"/>
        <v>278.05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23</v>
      </c>
      <c r="M48">
        <f>TPDDL_EOD!AI48+TPDDL_EOD!AJ48</f>
        <v>69.61</v>
      </c>
      <c r="N48">
        <f t="shared" si="0"/>
        <v>278.06</v>
      </c>
      <c r="O48" s="112">
        <f t="shared" si="1"/>
        <v>-9.9999999999909051E-3</v>
      </c>
      <c r="P48">
        <v>134.60515895849818</v>
      </c>
      <c r="Q48">
        <v>44.998381644249442</v>
      </c>
      <c r="R48">
        <v>5.8397899733870391</v>
      </c>
      <c r="S48">
        <v>22.999172840394159</v>
      </c>
      <c r="T48">
        <v>69.607496583471189</v>
      </c>
      <c r="U48" s="114">
        <f t="shared" si="2"/>
        <v>278.05</v>
      </c>
      <c r="V48" s="112">
        <f t="shared" si="3"/>
        <v>0</v>
      </c>
      <c r="Y48">
        <f>BAWANA!AW48+BAWANA!AX48</f>
        <v>9.9499999999999993</v>
      </c>
      <c r="Z48">
        <f>BAWANA!BD48+BAWANA!BE48</f>
        <v>32</v>
      </c>
      <c r="AA48">
        <f>BAWANA!X48+BAWANA!Y48</f>
        <v>9.9499999999999993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278.05</v>
      </c>
      <c r="E49">
        <f>BAWANA!AM49</f>
        <v>0</v>
      </c>
      <c r="F49">
        <f t="shared" si="4"/>
        <v>256</v>
      </c>
      <c r="G49">
        <f t="shared" si="5"/>
        <v>278.05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23</v>
      </c>
      <c r="M49">
        <f>TPDDL_EOD!AI49+TPDDL_EOD!AJ49</f>
        <v>69.61</v>
      </c>
      <c r="N49">
        <f t="shared" si="0"/>
        <v>278.06</v>
      </c>
      <c r="O49" s="112">
        <f t="shared" si="1"/>
        <v>-9.9999999999909051E-3</v>
      </c>
      <c r="P49">
        <v>134.60515895849818</v>
      </c>
      <c r="Q49">
        <v>44.998381644249442</v>
      </c>
      <c r="R49">
        <v>5.8397899733870391</v>
      </c>
      <c r="S49">
        <v>22.999172840394159</v>
      </c>
      <c r="T49">
        <v>69.607496583471189</v>
      </c>
      <c r="U49" s="114">
        <f t="shared" si="2"/>
        <v>278.05</v>
      </c>
      <c r="V49" s="112">
        <f t="shared" si="3"/>
        <v>0</v>
      </c>
      <c r="Y49">
        <f>BAWANA!AW49+BAWANA!AX49</f>
        <v>9.9499999999999993</v>
      </c>
      <c r="Z49">
        <f>BAWANA!BD49+BAWANA!BE49</f>
        <v>32</v>
      </c>
      <c r="AA49">
        <f>BAWANA!X49+BAWANA!Y49</f>
        <v>9.9499999999999993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278.05</v>
      </c>
      <c r="E50">
        <f>BAWANA!AM50</f>
        <v>0</v>
      </c>
      <c r="F50">
        <f t="shared" si="4"/>
        <v>256</v>
      </c>
      <c r="G50">
        <f t="shared" si="5"/>
        <v>278.05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23</v>
      </c>
      <c r="M50">
        <f>TPDDL_EOD!AI50+TPDDL_EOD!AJ50</f>
        <v>69.61</v>
      </c>
      <c r="N50">
        <f t="shared" si="0"/>
        <v>278.06</v>
      </c>
      <c r="O50" s="112">
        <f t="shared" si="1"/>
        <v>-9.9999999999909051E-3</v>
      </c>
      <c r="P50">
        <v>134.60515895849818</v>
      </c>
      <c r="Q50">
        <v>44.998381644249442</v>
      </c>
      <c r="R50">
        <v>5.8397899733870391</v>
      </c>
      <c r="S50">
        <v>22.999172840394159</v>
      </c>
      <c r="T50">
        <v>69.607496583471189</v>
      </c>
      <c r="U50" s="114">
        <f t="shared" si="2"/>
        <v>278.05</v>
      </c>
      <c r="V50" s="112">
        <f t="shared" si="3"/>
        <v>0</v>
      </c>
      <c r="Y50">
        <f>BAWANA!AW50+BAWANA!AX50</f>
        <v>9.9499999999999993</v>
      </c>
      <c r="Z50">
        <f>BAWANA!BD50+BAWANA!BE50</f>
        <v>32</v>
      </c>
      <c r="AA50">
        <f>BAWANA!X50+BAWANA!Y50</f>
        <v>9.9499999999999993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274.05</v>
      </c>
      <c r="E51">
        <f>BAWANA!AM51</f>
        <v>0</v>
      </c>
      <c r="F51">
        <f t="shared" si="4"/>
        <v>256</v>
      </c>
      <c r="G51">
        <f t="shared" si="5"/>
        <v>274.05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274.06</v>
      </c>
      <c r="O51" s="112">
        <f t="shared" si="1"/>
        <v>-9.9999999999909051E-3</v>
      </c>
      <c r="P51">
        <v>134.60508830183173</v>
      </c>
      <c r="Q51">
        <v>44.998358023790409</v>
      </c>
      <c r="R51">
        <v>5.8397869079763556</v>
      </c>
      <c r="S51">
        <v>18.999306721155953</v>
      </c>
      <c r="T51">
        <v>69.607460045245574</v>
      </c>
      <c r="U51" s="114">
        <f t="shared" si="2"/>
        <v>274.05000000000007</v>
      </c>
      <c r="V51" s="112">
        <f t="shared" si="3"/>
        <v>0</v>
      </c>
      <c r="Y51">
        <f>BAWANA!AW51+BAWANA!AX51</f>
        <v>13.95</v>
      </c>
      <c r="Z51">
        <f>BAWANA!BD51+BAWANA!BE51</f>
        <v>32</v>
      </c>
      <c r="AA51">
        <f>BAWANA!X51+BAWANA!Y51</f>
        <v>13.95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274.05</v>
      </c>
      <c r="E52">
        <f>BAWANA!AM52</f>
        <v>0</v>
      </c>
      <c r="F52">
        <f t="shared" si="4"/>
        <v>256</v>
      </c>
      <c r="G52">
        <f t="shared" si="5"/>
        <v>274.05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274.06</v>
      </c>
      <c r="O52" s="112">
        <f t="shared" si="1"/>
        <v>-9.9999999999909051E-3</v>
      </c>
      <c r="P52">
        <v>134.60508830183173</v>
      </c>
      <c r="Q52">
        <v>44.998358023790409</v>
      </c>
      <c r="R52">
        <v>5.8397869079763556</v>
      </c>
      <c r="S52">
        <v>18.999306721155953</v>
      </c>
      <c r="T52">
        <v>69.607460045245574</v>
      </c>
      <c r="U52" s="114">
        <f t="shared" si="2"/>
        <v>274.05000000000007</v>
      </c>
      <c r="V52" s="112">
        <f t="shared" si="3"/>
        <v>0</v>
      </c>
      <c r="Y52">
        <f>BAWANA!AW52+BAWANA!AX52</f>
        <v>13.95</v>
      </c>
      <c r="Z52">
        <f>BAWANA!BD52+BAWANA!BE52</f>
        <v>32</v>
      </c>
      <c r="AA52">
        <f>BAWANA!X52+BAWANA!Y52</f>
        <v>13.95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274.05</v>
      </c>
      <c r="E53">
        <f>BAWANA!AM53</f>
        <v>0</v>
      </c>
      <c r="F53">
        <f t="shared" si="4"/>
        <v>256</v>
      </c>
      <c r="G53">
        <f t="shared" si="5"/>
        <v>274.05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274.06</v>
      </c>
      <c r="O53" s="112">
        <f t="shared" si="1"/>
        <v>-9.9999999999909051E-3</v>
      </c>
      <c r="P53">
        <v>134.60508830183173</v>
      </c>
      <c r="Q53">
        <v>44.998358023790409</v>
      </c>
      <c r="R53">
        <v>5.8397869079763556</v>
      </c>
      <c r="S53">
        <v>18.999306721155953</v>
      </c>
      <c r="T53">
        <v>69.607460045245574</v>
      </c>
      <c r="U53" s="114">
        <f t="shared" si="2"/>
        <v>274.05000000000007</v>
      </c>
      <c r="V53" s="112">
        <f t="shared" si="3"/>
        <v>0</v>
      </c>
      <c r="Y53">
        <f>BAWANA!AW53+BAWANA!AX53</f>
        <v>13.95</v>
      </c>
      <c r="Z53">
        <f>BAWANA!BD53+BAWANA!BE53</f>
        <v>32</v>
      </c>
      <c r="AA53">
        <f>BAWANA!X53+BAWANA!Y53</f>
        <v>13.95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274.05</v>
      </c>
      <c r="E54">
        <f>BAWANA!AM54</f>
        <v>0</v>
      </c>
      <c r="F54">
        <f t="shared" si="4"/>
        <v>256</v>
      </c>
      <c r="G54">
        <f t="shared" si="5"/>
        <v>274.05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69.61</v>
      </c>
      <c r="N54">
        <f t="shared" si="0"/>
        <v>274.06</v>
      </c>
      <c r="O54" s="112">
        <f t="shared" si="1"/>
        <v>-9.9999999999909051E-3</v>
      </c>
      <c r="P54">
        <v>134.60508830183173</v>
      </c>
      <c r="Q54">
        <v>44.998358023790409</v>
      </c>
      <c r="R54">
        <v>5.8397869079763556</v>
      </c>
      <c r="S54">
        <v>18.999306721155953</v>
      </c>
      <c r="T54">
        <v>69.607460045245574</v>
      </c>
      <c r="U54" s="114">
        <f t="shared" si="2"/>
        <v>274.05000000000007</v>
      </c>
      <c r="V54" s="112">
        <f t="shared" si="3"/>
        <v>0</v>
      </c>
      <c r="Y54">
        <f>BAWANA!AW54+BAWANA!AX54</f>
        <v>13.95</v>
      </c>
      <c r="Z54">
        <f>BAWANA!BD54+BAWANA!BE54</f>
        <v>32</v>
      </c>
      <c r="AA54">
        <f>BAWANA!X54+BAWANA!Y54</f>
        <v>13.95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274.05</v>
      </c>
      <c r="E55">
        <f>BAWANA!AM55</f>
        <v>0</v>
      </c>
      <c r="F55">
        <f t="shared" si="4"/>
        <v>256</v>
      </c>
      <c r="G55">
        <f t="shared" si="5"/>
        <v>274.05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19</v>
      </c>
      <c r="M55">
        <f>TPDDL_EOD!AI55+TPDDL_EOD!AJ55</f>
        <v>69.61</v>
      </c>
      <c r="N55">
        <f t="shared" si="0"/>
        <v>274.06</v>
      </c>
      <c r="O55" s="112">
        <f t="shared" si="1"/>
        <v>-9.9999999999909051E-3</v>
      </c>
      <c r="P55">
        <v>134.60508830183173</v>
      </c>
      <c r="Q55">
        <v>44.998358023790409</v>
      </c>
      <c r="R55">
        <v>5.8397869079763556</v>
      </c>
      <c r="S55">
        <v>18.999306721155953</v>
      </c>
      <c r="T55">
        <v>69.607460045245574</v>
      </c>
      <c r="U55" s="114">
        <f t="shared" si="2"/>
        <v>274.05000000000007</v>
      </c>
      <c r="V55" s="112">
        <f t="shared" si="3"/>
        <v>0</v>
      </c>
      <c r="Y55">
        <f>BAWANA!AW55+BAWANA!AX55</f>
        <v>13.95</v>
      </c>
      <c r="Z55">
        <f>BAWANA!BD55+BAWANA!BE55</f>
        <v>32</v>
      </c>
      <c r="AA55">
        <f>BAWANA!X55+BAWANA!Y55</f>
        <v>13.95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274.05</v>
      </c>
      <c r="E56">
        <f>BAWANA!AM56</f>
        <v>0</v>
      </c>
      <c r="F56">
        <f t="shared" si="4"/>
        <v>256</v>
      </c>
      <c r="G56">
        <f t="shared" si="5"/>
        <v>274.05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19</v>
      </c>
      <c r="M56">
        <f>TPDDL_EOD!AI56+TPDDL_EOD!AJ56</f>
        <v>69.61</v>
      </c>
      <c r="N56">
        <f t="shared" si="0"/>
        <v>274.06</v>
      </c>
      <c r="O56" s="112">
        <f t="shared" si="1"/>
        <v>-9.9999999999909051E-3</v>
      </c>
      <c r="P56">
        <v>134.60508830183173</v>
      </c>
      <c r="Q56">
        <v>44.998358023790409</v>
      </c>
      <c r="R56">
        <v>5.8397869079763556</v>
      </c>
      <c r="S56">
        <v>18.999306721155953</v>
      </c>
      <c r="T56">
        <v>69.607460045245574</v>
      </c>
      <c r="U56" s="114">
        <f t="shared" si="2"/>
        <v>274.05000000000007</v>
      </c>
      <c r="V56" s="112">
        <f t="shared" si="3"/>
        <v>0</v>
      </c>
      <c r="Y56">
        <f>BAWANA!AW56+BAWANA!AX56</f>
        <v>13.95</v>
      </c>
      <c r="Z56">
        <f>BAWANA!BD56+BAWANA!BE56</f>
        <v>32</v>
      </c>
      <c r="AA56">
        <f>BAWANA!X56+BAWANA!Y56</f>
        <v>13.95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274.05</v>
      </c>
      <c r="E57">
        <f>BAWANA!AM57</f>
        <v>0</v>
      </c>
      <c r="F57">
        <f t="shared" si="4"/>
        <v>256</v>
      </c>
      <c r="G57">
        <f t="shared" si="5"/>
        <v>274.05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19</v>
      </c>
      <c r="M57">
        <f>TPDDL_EOD!AI57+TPDDL_EOD!AJ57</f>
        <v>69.61</v>
      </c>
      <c r="N57">
        <f t="shared" si="0"/>
        <v>274.06</v>
      </c>
      <c r="O57" s="112">
        <f t="shared" si="1"/>
        <v>-9.9999999999909051E-3</v>
      </c>
      <c r="P57">
        <v>134.60508830183173</v>
      </c>
      <c r="Q57">
        <v>44.998358023790409</v>
      </c>
      <c r="R57">
        <v>5.8397869079763556</v>
      </c>
      <c r="S57">
        <v>18.999306721155953</v>
      </c>
      <c r="T57">
        <v>69.607460045245574</v>
      </c>
      <c r="U57" s="114">
        <f t="shared" si="2"/>
        <v>274.05000000000007</v>
      </c>
      <c r="V57" s="112">
        <f t="shared" si="3"/>
        <v>0</v>
      </c>
      <c r="Y57">
        <f>BAWANA!AW57+BAWANA!AX57</f>
        <v>13.95</v>
      </c>
      <c r="Z57">
        <f>BAWANA!BD57+BAWANA!BE57</f>
        <v>32</v>
      </c>
      <c r="AA57">
        <f>BAWANA!X57+BAWANA!Y57</f>
        <v>13.95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274.05</v>
      </c>
      <c r="E58">
        <f>BAWANA!AM58</f>
        <v>0</v>
      </c>
      <c r="F58">
        <f t="shared" si="4"/>
        <v>256</v>
      </c>
      <c r="G58">
        <f t="shared" si="5"/>
        <v>274.05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19</v>
      </c>
      <c r="M58">
        <f>TPDDL_EOD!AI58+TPDDL_EOD!AJ58</f>
        <v>69.61</v>
      </c>
      <c r="N58">
        <f t="shared" si="0"/>
        <v>274.06</v>
      </c>
      <c r="O58" s="112">
        <f t="shared" si="1"/>
        <v>-9.9999999999909051E-3</v>
      </c>
      <c r="P58">
        <v>134.60508830183173</v>
      </c>
      <c r="Q58">
        <v>44.998358023790409</v>
      </c>
      <c r="R58">
        <v>5.8397869079763556</v>
      </c>
      <c r="S58">
        <v>18.999306721155953</v>
      </c>
      <c r="T58">
        <v>69.607460045245574</v>
      </c>
      <c r="U58" s="114">
        <f t="shared" si="2"/>
        <v>274.05000000000007</v>
      </c>
      <c r="V58" s="112">
        <f t="shared" si="3"/>
        <v>0</v>
      </c>
      <c r="Y58">
        <f>BAWANA!AW58+BAWANA!AX58</f>
        <v>13.95</v>
      </c>
      <c r="Z58">
        <f>BAWANA!BD58+BAWANA!BE58</f>
        <v>32</v>
      </c>
      <c r="AA58">
        <f>BAWANA!X58+BAWANA!Y58</f>
        <v>13.95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274.05</v>
      </c>
      <c r="E59">
        <f>BAWANA!AM59</f>
        <v>0</v>
      </c>
      <c r="F59">
        <f t="shared" si="4"/>
        <v>256</v>
      </c>
      <c r="G59">
        <f t="shared" si="5"/>
        <v>274.05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19</v>
      </c>
      <c r="M59">
        <f>TPDDL_EOD!AI59+TPDDL_EOD!AJ59</f>
        <v>69.61</v>
      </c>
      <c r="N59">
        <f t="shared" si="0"/>
        <v>274.06</v>
      </c>
      <c r="O59" s="112">
        <f t="shared" si="1"/>
        <v>-9.9999999999909051E-3</v>
      </c>
      <c r="P59">
        <v>134.60508830183173</v>
      </c>
      <c r="Q59">
        <v>44.998358023790409</v>
      </c>
      <c r="R59">
        <v>5.8397869079763556</v>
      </c>
      <c r="S59">
        <v>18.999306721155953</v>
      </c>
      <c r="T59">
        <v>69.607460045245574</v>
      </c>
      <c r="U59" s="114">
        <f t="shared" si="2"/>
        <v>274.05000000000007</v>
      </c>
      <c r="V59" s="112">
        <f t="shared" si="3"/>
        <v>0</v>
      </c>
      <c r="Y59">
        <f>BAWANA!AW59+BAWANA!AX59</f>
        <v>13.95</v>
      </c>
      <c r="Z59">
        <f>BAWANA!BD59+BAWANA!BE59</f>
        <v>32</v>
      </c>
      <c r="AA59">
        <f>BAWANA!X59+BAWANA!Y59</f>
        <v>13.95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274.05</v>
      </c>
      <c r="E60">
        <f>BAWANA!AM60</f>
        <v>0</v>
      </c>
      <c r="F60">
        <f t="shared" si="4"/>
        <v>256</v>
      </c>
      <c r="G60">
        <f t="shared" si="5"/>
        <v>274.05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274.06</v>
      </c>
      <c r="O60" s="112">
        <f t="shared" si="1"/>
        <v>-9.9999999999909051E-3</v>
      </c>
      <c r="P60">
        <v>134.60508830183173</v>
      </c>
      <c r="Q60">
        <v>44.998358023790409</v>
      </c>
      <c r="R60">
        <v>5.8397869079763556</v>
      </c>
      <c r="S60">
        <v>18.999306721155953</v>
      </c>
      <c r="T60">
        <v>69.607460045245574</v>
      </c>
      <c r="U60" s="114">
        <f t="shared" si="2"/>
        <v>274.05000000000007</v>
      </c>
      <c r="V60" s="112">
        <f t="shared" si="3"/>
        <v>0</v>
      </c>
      <c r="Y60">
        <f>BAWANA!AW60+BAWANA!AX60</f>
        <v>13.95</v>
      </c>
      <c r="Z60">
        <f>BAWANA!BD60+BAWANA!BE60</f>
        <v>32</v>
      </c>
      <c r="AA60">
        <f>BAWANA!X60+BAWANA!Y60</f>
        <v>13.95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274.05</v>
      </c>
      <c r="E61">
        <f>BAWANA!AM61</f>
        <v>0</v>
      </c>
      <c r="F61">
        <f t="shared" si="4"/>
        <v>256</v>
      </c>
      <c r="G61">
        <f t="shared" si="5"/>
        <v>274.05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274.06</v>
      </c>
      <c r="O61" s="112">
        <f t="shared" si="1"/>
        <v>-9.9999999999909051E-3</v>
      </c>
      <c r="P61">
        <v>134.60508830183173</v>
      </c>
      <c r="Q61">
        <v>44.998358023790409</v>
      </c>
      <c r="R61">
        <v>5.8397869079763556</v>
      </c>
      <c r="S61">
        <v>18.999306721155953</v>
      </c>
      <c r="T61">
        <v>69.607460045245574</v>
      </c>
      <c r="U61" s="114">
        <f t="shared" si="2"/>
        <v>274.05000000000007</v>
      </c>
      <c r="V61" s="112">
        <f t="shared" si="3"/>
        <v>0</v>
      </c>
      <c r="Y61">
        <f>BAWANA!AW61+BAWANA!AX61</f>
        <v>13.95</v>
      </c>
      <c r="Z61">
        <f>BAWANA!BD61+BAWANA!BE61</f>
        <v>32</v>
      </c>
      <c r="AA61">
        <f>BAWANA!X61+BAWANA!Y61</f>
        <v>13.95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274.05</v>
      </c>
      <c r="E62">
        <f>BAWANA!AM62</f>
        <v>0</v>
      </c>
      <c r="F62">
        <f t="shared" si="4"/>
        <v>256</v>
      </c>
      <c r="G62">
        <f t="shared" si="5"/>
        <v>274.05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274.06</v>
      </c>
      <c r="O62" s="112">
        <f t="shared" si="1"/>
        <v>-9.9999999999909051E-3</v>
      </c>
      <c r="P62">
        <v>134.60508830183173</v>
      </c>
      <c r="Q62">
        <v>44.998358023790409</v>
      </c>
      <c r="R62">
        <v>5.8397869079763556</v>
      </c>
      <c r="S62">
        <v>18.999306721155953</v>
      </c>
      <c r="T62">
        <v>69.607460045245574</v>
      </c>
      <c r="U62" s="114">
        <f t="shared" si="2"/>
        <v>274.05000000000007</v>
      </c>
      <c r="V62" s="112">
        <f t="shared" si="3"/>
        <v>0</v>
      </c>
      <c r="Y62">
        <f>BAWANA!AW62+BAWANA!AX62</f>
        <v>13.95</v>
      </c>
      <c r="Z62">
        <f>BAWANA!BD62+BAWANA!BE62</f>
        <v>32</v>
      </c>
      <c r="AA62">
        <f>BAWANA!X62+BAWANA!Y62</f>
        <v>13.95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274.05</v>
      </c>
      <c r="E63">
        <f>BAWANA!AM63</f>
        <v>0</v>
      </c>
      <c r="F63">
        <f t="shared" si="4"/>
        <v>256</v>
      </c>
      <c r="G63">
        <f t="shared" si="5"/>
        <v>274.05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274.06</v>
      </c>
      <c r="O63" s="112">
        <f t="shared" si="1"/>
        <v>-9.9999999999909051E-3</v>
      </c>
      <c r="P63">
        <v>134.60508830183173</v>
      </c>
      <c r="Q63">
        <v>44.998358023790409</v>
      </c>
      <c r="R63">
        <v>5.8397869079763556</v>
      </c>
      <c r="S63">
        <v>18.999306721155953</v>
      </c>
      <c r="T63">
        <v>69.607460045245574</v>
      </c>
      <c r="U63" s="114">
        <f t="shared" si="2"/>
        <v>274.05000000000007</v>
      </c>
      <c r="V63" s="112">
        <f t="shared" si="3"/>
        <v>0</v>
      </c>
      <c r="Y63">
        <f>BAWANA!AW63+BAWANA!AX63</f>
        <v>13.95</v>
      </c>
      <c r="Z63">
        <f>BAWANA!BD63+BAWANA!BE63</f>
        <v>32</v>
      </c>
      <c r="AA63">
        <f>BAWANA!X63+BAWANA!Y63</f>
        <v>13.95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274.05</v>
      </c>
      <c r="E64">
        <f>BAWANA!AM64</f>
        <v>0</v>
      </c>
      <c r="F64">
        <f t="shared" si="4"/>
        <v>256</v>
      </c>
      <c r="G64">
        <f t="shared" si="5"/>
        <v>274.05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274.06</v>
      </c>
      <c r="O64" s="112">
        <f t="shared" si="1"/>
        <v>-9.9999999999909051E-3</v>
      </c>
      <c r="P64">
        <v>134.60508830183173</v>
      </c>
      <c r="Q64">
        <v>44.998358023790409</v>
      </c>
      <c r="R64">
        <v>5.8397869079763556</v>
      </c>
      <c r="S64">
        <v>18.999306721155953</v>
      </c>
      <c r="T64">
        <v>69.607460045245574</v>
      </c>
      <c r="U64" s="114">
        <f t="shared" si="2"/>
        <v>274.05000000000007</v>
      </c>
      <c r="V64" s="112">
        <f t="shared" si="3"/>
        <v>0</v>
      </c>
      <c r="Y64">
        <f>BAWANA!AW64+BAWANA!AX64</f>
        <v>13.95</v>
      </c>
      <c r="Z64">
        <f>BAWANA!BD64+BAWANA!BE64</f>
        <v>32</v>
      </c>
      <c r="AA64">
        <f>BAWANA!X64+BAWANA!Y64</f>
        <v>13.95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274.05</v>
      </c>
      <c r="E65">
        <f>BAWANA!AM65</f>
        <v>0</v>
      </c>
      <c r="F65">
        <f t="shared" si="4"/>
        <v>256</v>
      </c>
      <c r="G65">
        <f t="shared" si="5"/>
        <v>274.05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274.06</v>
      </c>
      <c r="O65" s="112">
        <f t="shared" si="1"/>
        <v>-9.9999999999909051E-3</v>
      </c>
      <c r="P65">
        <v>134.60508830183173</v>
      </c>
      <c r="Q65">
        <v>44.998358023790409</v>
      </c>
      <c r="R65">
        <v>5.8397869079763556</v>
      </c>
      <c r="S65">
        <v>18.999306721155953</v>
      </c>
      <c r="T65">
        <v>69.607460045245574</v>
      </c>
      <c r="U65" s="114">
        <f t="shared" si="2"/>
        <v>274.05000000000007</v>
      </c>
      <c r="V65" s="112">
        <f t="shared" si="3"/>
        <v>0</v>
      </c>
      <c r="Y65">
        <f>BAWANA!AW65+BAWANA!AX65</f>
        <v>13.95</v>
      </c>
      <c r="Z65">
        <f>BAWANA!BD65+BAWANA!BE65</f>
        <v>32</v>
      </c>
      <c r="AA65">
        <f>BAWANA!X65+BAWANA!Y65</f>
        <v>13.95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274.05</v>
      </c>
      <c r="E66">
        <f>BAWANA!AM66</f>
        <v>0</v>
      </c>
      <c r="F66">
        <f t="shared" si="4"/>
        <v>256</v>
      </c>
      <c r="G66">
        <f t="shared" si="5"/>
        <v>274.05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274.06</v>
      </c>
      <c r="O66" s="112">
        <f t="shared" si="1"/>
        <v>-9.9999999999909051E-3</v>
      </c>
      <c r="P66">
        <v>134.60508830183173</v>
      </c>
      <c r="Q66">
        <v>44.998358023790409</v>
      </c>
      <c r="R66">
        <v>5.8397869079763556</v>
      </c>
      <c r="S66">
        <v>18.999306721155953</v>
      </c>
      <c r="T66">
        <v>69.607460045245574</v>
      </c>
      <c r="U66" s="114">
        <f t="shared" si="2"/>
        <v>274.05000000000007</v>
      </c>
      <c r="V66" s="112">
        <f t="shared" si="3"/>
        <v>0</v>
      </c>
      <c r="Y66">
        <f>BAWANA!AW66+BAWANA!AX66</f>
        <v>13.95</v>
      </c>
      <c r="Z66">
        <f>BAWANA!BD66+BAWANA!BE66</f>
        <v>32</v>
      </c>
      <c r="AA66">
        <f>BAWANA!X66+BAWANA!Y66</f>
        <v>13.95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274.05</v>
      </c>
      <c r="E67">
        <f>BAWANA!AM67</f>
        <v>0</v>
      </c>
      <c r="F67">
        <f t="shared" si="4"/>
        <v>256</v>
      </c>
      <c r="G67">
        <f t="shared" si="5"/>
        <v>274.05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274.06</v>
      </c>
      <c r="O67" s="112">
        <f t="shared" ref="O67:O98" si="8">G67-N67</f>
        <v>-9.9999999999909051E-3</v>
      </c>
      <c r="P67">
        <v>134.60508830183173</v>
      </c>
      <c r="Q67">
        <v>44.998358023790409</v>
      </c>
      <c r="R67">
        <v>5.8397869079763556</v>
      </c>
      <c r="S67">
        <v>18.999306721155953</v>
      </c>
      <c r="T67">
        <v>69.607460045245574</v>
      </c>
      <c r="U67" s="114">
        <f t="shared" ref="U67:U98" si="9">SUM(P67:T67)</f>
        <v>274.05000000000007</v>
      </c>
      <c r="V67" s="112">
        <f t="shared" ref="V67:V99" si="10">G67-U67</f>
        <v>0</v>
      </c>
      <c r="Y67">
        <f>BAWANA!AW67+BAWANA!AX67</f>
        <v>13.95</v>
      </c>
      <c r="Z67">
        <f>BAWANA!BD67+BAWANA!BE67</f>
        <v>32</v>
      </c>
      <c r="AA67">
        <f>BAWANA!X67+BAWANA!Y67</f>
        <v>13.95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274.05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274.05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274.06</v>
      </c>
      <c r="O68" s="112">
        <f t="shared" si="8"/>
        <v>-9.9999999999909051E-3</v>
      </c>
      <c r="P68">
        <v>134.60508830183173</v>
      </c>
      <c r="Q68">
        <v>44.998358023790409</v>
      </c>
      <c r="R68">
        <v>5.8397869079763556</v>
      </c>
      <c r="S68">
        <v>18.999306721155953</v>
      </c>
      <c r="T68">
        <v>69.607460045245574</v>
      </c>
      <c r="U68" s="114">
        <f t="shared" si="9"/>
        <v>274.05000000000007</v>
      </c>
      <c r="V68" s="112">
        <f t="shared" si="10"/>
        <v>0</v>
      </c>
      <c r="Y68">
        <f>BAWANA!AW68+BAWANA!AX68</f>
        <v>13.95</v>
      </c>
      <c r="Z68">
        <f>BAWANA!BD68+BAWANA!BE68</f>
        <v>32</v>
      </c>
      <c r="AA68">
        <f>BAWANA!X68+BAWANA!Y68</f>
        <v>13.95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288</v>
      </c>
      <c r="E69">
        <f>BAWANA!AM69</f>
        <v>0</v>
      </c>
      <c r="F69">
        <f t="shared" si="11"/>
        <v>256</v>
      </c>
      <c r="G69">
        <f t="shared" si="12"/>
        <v>288</v>
      </c>
      <c r="H69" s="112"/>
      <c r="I69">
        <f>BRPL_EOD!AI69+BRPL_EOD!AJ69</f>
        <v>134.56</v>
      </c>
      <c r="J69">
        <f>BYPL_EOD!AI69+BYPL_EOD!AJ69</f>
        <v>55</v>
      </c>
      <c r="K69">
        <f>MES_EOD!AI69+MES_EOD!AJ69</f>
        <v>5.84</v>
      </c>
      <c r="L69">
        <f>NDMC_EOD!AI69+NDMC_EOD!AJ69</f>
        <v>23</v>
      </c>
      <c r="M69">
        <f>TPDDL_EOD!AI69+TPDDL_EOD!AJ69</f>
        <v>69.61</v>
      </c>
      <c r="N69">
        <f t="shared" si="7"/>
        <v>288.01</v>
      </c>
      <c r="O69" s="112">
        <f t="shared" si="8"/>
        <v>-9.9999999999909051E-3</v>
      </c>
      <c r="P69">
        <v>134.55532794000209</v>
      </c>
      <c r="Q69">
        <v>54.998090344085277</v>
      </c>
      <c r="R69">
        <v>5.8397972292628726</v>
      </c>
      <c r="S69">
        <v>22.999201416617478</v>
      </c>
      <c r="T69">
        <v>69.607583070032291</v>
      </c>
      <c r="U69" s="114">
        <f t="shared" si="9"/>
        <v>288</v>
      </c>
      <c r="V69" s="112">
        <f t="shared" si="10"/>
        <v>0</v>
      </c>
      <c r="Y69">
        <f>BAWANA!AW69+BAWANA!AX69</f>
        <v>0</v>
      </c>
      <c r="Z69">
        <f>BAWANA!BD69+BAWANA!BE69</f>
        <v>32</v>
      </c>
      <c r="AA69">
        <f>BAWANA!X69+BAWANA!Y69</f>
        <v>0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288</v>
      </c>
      <c r="E70">
        <f>BAWANA!AM70</f>
        <v>0</v>
      </c>
      <c r="F70">
        <f t="shared" si="11"/>
        <v>256</v>
      </c>
      <c r="G70">
        <f t="shared" si="12"/>
        <v>288</v>
      </c>
      <c r="H70" s="112"/>
      <c r="I70">
        <f>BRPL_EOD!AI70+BRPL_EOD!AJ70</f>
        <v>134.56</v>
      </c>
      <c r="J70">
        <f>BYPL_EOD!AI70+BYPL_EOD!AJ70</f>
        <v>55</v>
      </c>
      <c r="K70">
        <f>MES_EOD!AI70+MES_EOD!AJ70</f>
        <v>5.84</v>
      </c>
      <c r="L70">
        <f>NDMC_EOD!AI70+NDMC_EOD!AJ70</f>
        <v>23</v>
      </c>
      <c r="M70">
        <f>TPDDL_EOD!AI70+TPDDL_EOD!AJ70</f>
        <v>69.61</v>
      </c>
      <c r="N70">
        <f t="shared" si="7"/>
        <v>288.01</v>
      </c>
      <c r="O70" s="112">
        <f t="shared" si="8"/>
        <v>-9.9999999999909051E-3</v>
      </c>
      <c r="P70">
        <v>134.55532794000209</v>
      </c>
      <c r="Q70">
        <v>54.998090344085277</v>
      </c>
      <c r="R70">
        <v>5.8397972292628726</v>
      </c>
      <c r="S70">
        <v>22.999201416617478</v>
      </c>
      <c r="T70">
        <v>69.607583070032291</v>
      </c>
      <c r="U70" s="114">
        <f t="shared" si="9"/>
        <v>288</v>
      </c>
      <c r="V70" s="112">
        <f t="shared" si="10"/>
        <v>0</v>
      </c>
      <c r="Y70">
        <f>BAWANA!AW70+BAWANA!AX70</f>
        <v>0</v>
      </c>
      <c r="Z70">
        <f>BAWANA!BD70+BAWANA!BE70</f>
        <v>32</v>
      </c>
      <c r="AA70">
        <f>BAWANA!X70+BAWANA!Y70</f>
        <v>0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288</v>
      </c>
      <c r="E71">
        <f>BAWANA!AM71</f>
        <v>0</v>
      </c>
      <c r="F71">
        <f t="shared" si="11"/>
        <v>256</v>
      </c>
      <c r="G71">
        <f t="shared" si="12"/>
        <v>288</v>
      </c>
      <c r="H71" s="112"/>
      <c r="I71">
        <f>BRPL_EOD!AI71+BRPL_EOD!AJ71</f>
        <v>134.56</v>
      </c>
      <c r="J71">
        <f>BYPL_EOD!AI71+BYPL_EOD!AJ71</f>
        <v>55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288.01</v>
      </c>
      <c r="O71" s="112">
        <f t="shared" si="8"/>
        <v>-9.9999999999909051E-3</v>
      </c>
      <c r="P71">
        <v>134.55532794000209</v>
      </c>
      <c r="Q71">
        <v>54.998090344085277</v>
      </c>
      <c r="R71">
        <v>5.8397972292628726</v>
      </c>
      <c r="S71">
        <v>22.999201416617478</v>
      </c>
      <c r="T71">
        <v>69.607583070032291</v>
      </c>
      <c r="U71" s="114">
        <f t="shared" si="9"/>
        <v>288</v>
      </c>
      <c r="V71" s="112">
        <f t="shared" si="10"/>
        <v>0</v>
      </c>
      <c r="Y71">
        <f>BAWANA!AW71+BAWANA!AX71</f>
        <v>0</v>
      </c>
      <c r="Z71">
        <f>BAWANA!BD71+BAWANA!BE71</f>
        <v>32</v>
      </c>
      <c r="AA71">
        <f>BAWANA!X71+BAWANA!Y71</f>
        <v>0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288</v>
      </c>
      <c r="E72">
        <f>BAWANA!AM72</f>
        <v>0</v>
      </c>
      <c r="F72">
        <f t="shared" si="11"/>
        <v>256</v>
      </c>
      <c r="G72">
        <f t="shared" si="12"/>
        <v>288</v>
      </c>
      <c r="H72" s="112"/>
      <c r="I72">
        <f>BRPL_EOD!AI72+BRPL_EOD!AJ72</f>
        <v>134.56</v>
      </c>
      <c r="J72">
        <f>BYPL_EOD!AI72+BYPL_EOD!AJ72</f>
        <v>55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288.01</v>
      </c>
      <c r="O72" s="112">
        <f t="shared" si="8"/>
        <v>-9.9999999999909051E-3</v>
      </c>
      <c r="P72">
        <v>134.55532794000209</v>
      </c>
      <c r="Q72">
        <v>54.998090344085277</v>
      </c>
      <c r="R72">
        <v>5.8397972292628726</v>
      </c>
      <c r="S72">
        <v>22.999201416617478</v>
      </c>
      <c r="T72">
        <v>69.607583070032291</v>
      </c>
      <c r="U72" s="114">
        <f t="shared" si="9"/>
        <v>288</v>
      </c>
      <c r="V72" s="112">
        <f t="shared" si="10"/>
        <v>0</v>
      </c>
      <c r="Y72">
        <f>BAWANA!AW72+BAWANA!AX72</f>
        <v>0</v>
      </c>
      <c r="Z72">
        <f>BAWANA!BD72+BAWANA!BE72</f>
        <v>32</v>
      </c>
      <c r="AA72">
        <f>BAWANA!X72+BAWANA!Y72</f>
        <v>0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288</v>
      </c>
      <c r="E73">
        <f>BAWANA!AM73</f>
        <v>0</v>
      </c>
      <c r="F73">
        <f t="shared" si="11"/>
        <v>256</v>
      </c>
      <c r="G73">
        <f t="shared" si="12"/>
        <v>288</v>
      </c>
      <c r="H73" s="112"/>
      <c r="I73">
        <f>BRPL_EOD!AI73+BRPL_EOD!AJ73</f>
        <v>134.56</v>
      </c>
      <c r="J73">
        <f>BYPL_EOD!AI73+BYPL_EOD!AJ73</f>
        <v>55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288.01</v>
      </c>
      <c r="O73" s="112">
        <f t="shared" si="8"/>
        <v>-9.9999999999909051E-3</v>
      </c>
      <c r="P73">
        <v>134.55532794000209</v>
      </c>
      <c r="Q73">
        <v>54.998090344085277</v>
      </c>
      <c r="R73">
        <v>5.8397972292628726</v>
      </c>
      <c r="S73">
        <v>22.999201416617478</v>
      </c>
      <c r="T73">
        <v>69.607583070032291</v>
      </c>
      <c r="U73" s="114">
        <f t="shared" si="9"/>
        <v>288</v>
      </c>
      <c r="V73" s="112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288</v>
      </c>
      <c r="E74">
        <f>BAWANA!AM74</f>
        <v>0</v>
      </c>
      <c r="F74">
        <f t="shared" si="11"/>
        <v>256</v>
      </c>
      <c r="G74">
        <f t="shared" si="12"/>
        <v>288</v>
      </c>
      <c r="H74" s="112"/>
      <c r="I74">
        <f>BRPL_EOD!AI74+BRPL_EOD!AJ74</f>
        <v>134.56</v>
      </c>
      <c r="J74">
        <f>BYPL_EOD!AI74+BYPL_EOD!AJ74</f>
        <v>55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288.01</v>
      </c>
      <c r="O74" s="112">
        <f t="shared" si="8"/>
        <v>-9.9999999999909051E-3</v>
      </c>
      <c r="P74">
        <v>134.55532794000209</v>
      </c>
      <c r="Q74">
        <v>54.998090344085277</v>
      </c>
      <c r="R74">
        <v>5.8397972292628726</v>
      </c>
      <c r="S74">
        <v>22.999201416617478</v>
      </c>
      <c r="T74">
        <v>69.607583070032291</v>
      </c>
      <c r="U74" s="114">
        <f t="shared" si="9"/>
        <v>288</v>
      </c>
      <c r="V74" s="112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288</v>
      </c>
      <c r="E75">
        <f>BAWANA!AM75</f>
        <v>0</v>
      </c>
      <c r="F75">
        <f t="shared" si="11"/>
        <v>256</v>
      </c>
      <c r="G75">
        <f t="shared" si="12"/>
        <v>288</v>
      </c>
      <c r="H75" s="112"/>
      <c r="I75">
        <f>BRPL_EOD!AI75+BRPL_EOD!AJ75</f>
        <v>134.56</v>
      </c>
      <c r="J75">
        <f>BYPL_EOD!AI75+BYPL_EOD!AJ75</f>
        <v>55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288.01</v>
      </c>
      <c r="O75" s="112">
        <f t="shared" si="8"/>
        <v>-9.9999999999909051E-3</v>
      </c>
      <c r="P75">
        <v>134.55532794000209</v>
      </c>
      <c r="Q75">
        <v>54.998090344085277</v>
      </c>
      <c r="R75">
        <v>5.8397972292628726</v>
      </c>
      <c r="S75">
        <v>22.999201416617478</v>
      </c>
      <c r="T75">
        <v>69.607583070032291</v>
      </c>
      <c r="U75" s="114">
        <f t="shared" si="9"/>
        <v>288</v>
      </c>
      <c r="V75" s="112">
        <f t="shared" si="10"/>
        <v>0</v>
      </c>
      <c r="Y75">
        <f>BAWANA!AW75+BAWANA!AX75</f>
        <v>0</v>
      </c>
      <c r="Z75">
        <f>BAWANA!BD75+BAWANA!BE75</f>
        <v>32</v>
      </c>
      <c r="AA75">
        <f>BAWANA!X75+BAWANA!Y75</f>
        <v>0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288</v>
      </c>
      <c r="E76">
        <f>BAWANA!AM76</f>
        <v>0</v>
      </c>
      <c r="F76">
        <f t="shared" si="11"/>
        <v>256</v>
      </c>
      <c r="G76">
        <f t="shared" si="12"/>
        <v>288</v>
      </c>
      <c r="H76" s="112"/>
      <c r="I76">
        <f>BRPL_EOD!AI76+BRPL_EOD!AJ76</f>
        <v>134.56</v>
      </c>
      <c r="J76">
        <f>BYPL_EOD!AI76+BYPL_EOD!AJ76</f>
        <v>55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288.01</v>
      </c>
      <c r="O76" s="112">
        <f t="shared" si="8"/>
        <v>-9.9999999999909051E-3</v>
      </c>
      <c r="P76">
        <v>134.55532794000209</v>
      </c>
      <c r="Q76">
        <v>54.998090344085277</v>
      </c>
      <c r="R76">
        <v>5.8397972292628726</v>
      </c>
      <c r="S76">
        <v>22.999201416617478</v>
      </c>
      <c r="T76">
        <v>69.607583070032291</v>
      </c>
      <c r="U76" s="114">
        <f t="shared" si="9"/>
        <v>288</v>
      </c>
      <c r="V76" s="112">
        <f t="shared" si="10"/>
        <v>0</v>
      </c>
      <c r="Y76">
        <f>BAWANA!AW76+BAWANA!AX76</f>
        <v>0</v>
      </c>
      <c r="Z76">
        <f>BAWANA!BD76+BAWANA!BE76</f>
        <v>32</v>
      </c>
      <c r="AA76">
        <f>BAWANA!X76+BAWANA!Y76</f>
        <v>0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288</v>
      </c>
      <c r="E77">
        <f>BAWANA!AM77</f>
        <v>0</v>
      </c>
      <c r="F77">
        <f t="shared" si="11"/>
        <v>256</v>
      </c>
      <c r="G77">
        <f t="shared" si="12"/>
        <v>288</v>
      </c>
      <c r="H77" s="112"/>
      <c r="I77">
        <f>BRPL_EOD!AI77+BRPL_EOD!AJ77</f>
        <v>134.56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288.01</v>
      </c>
      <c r="O77" s="112">
        <f t="shared" si="8"/>
        <v>-9.9999999999909051E-3</v>
      </c>
      <c r="P77">
        <v>134.55532794000209</v>
      </c>
      <c r="Q77">
        <v>54.998090344085277</v>
      </c>
      <c r="R77">
        <v>5.8397972292628726</v>
      </c>
      <c r="S77">
        <v>22.999201416617478</v>
      </c>
      <c r="T77">
        <v>69.607583070032291</v>
      </c>
      <c r="U77" s="114">
        <f t="shared" si="9"/>
        <v>288</v>
      </c>
      <c r="V77" s="112">
        <f t="shared" si="10"/>
        <v>0</v>
      </c>
      <c r="Y77">
        <f>BAWANA!AW77+BAWANA!AX77</f>
        <v>0</v>
      </c>
      <c r="Z77">
        <f>BAWANA!BD77+BAWANA!BE77</f>
        <v>32</v>
      </c>
      <c r="AA77">
        <f>BAWANA!X77+BAWANA!Y77</f>
        <v>0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288</v>
      </c>
      <c r="E78">
        <f>BAWANA!AM78</f>
        <v>0</v>
      </c>
      <c r="F78">
        <f t="shared" si="11"/>
        <v>256</v>
      </c>
      <c r="G78">
        <f t="shared" si="12"/>
        <v>288</v>
      </c>
      <c r="H78" s="112"/>
      <c r="I78">
        <f>BRPL_EOD!AI78+BRPL_EOD!AJ78</f>
        <v>134.56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288.01</v>
      </c>
      <c r="O78" s="112">
        <f t="shared" si="8"/>
        <v>-9.9999999999909051E-3</v>
      </c>
      <c r="P78">
        <v>134.55532794000209</v>
      </c>
      <c r="Q78">
        <v>54.998090344085277</v>
      </c>
      <c r="R78">
        <v>5.8397972292628726</v>
      </c>
      <c r="S78">
        <v>22.999201416617478</v>
      </c>
      <c r="T78">
        <v>69.607583070032291</v>
      </c>
      <c r="U78" s="114">
        <f t="shared" si="9"/>
        <v>288</v>
      </c>
      <c r="V78" s="112">
        <f t="shared" si="10"/>
        <v>0</v>
      </c>
      <c r="Y78">
        <f>BAWANA!AW78+BAWANA!AX78</f>
        <v>0</v>
      </c>
      <c r="Z78">
        <f>BAWANA!BD78+BAWANA!BE78</f>
        <v>32</v>
      </c>
      <c r="AA78">
        <f>BAWANA!X78+BAWANA!Y78</f>
        <v>0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288</v>
      </c>
      <c r="E79">
        <f>BAWANA!AM79</f>
        <v>0</v>
      </c>
      <c r="F79">
        <f t="shared" si="11"/>
        <v>256</v>
      </c>
      <c r="G79">
        <f t="shared" si="12"/>
        <v>288</v>
      </c>
      <c r="H79" s="112"/>
      <c r="I79">
        <f>BRPL_EOD!AI79+BRPL_EOD!AJ79</f>
        <v>134.56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288.01</v>
      </c>
      <c r="O79" s="112">
        <f t="shared" si="8"/>
        <v>-9.9999999999909051E-3</v>
      </c>
      <c r="P79">
        <v>134.55532794000209</v>
      </c>
      <c r="Q79">
        <v>54.998090344085277</v>
      </c>
      <c r="R79">
        <v>5.8397972292628726</v>
      </c>
      <c r="S79">
        <v>22.999201416617478</v>
      </c>
      <c r="T79">
        <v>69.607583070032291</v>
      </c>
      <c r="U79" s="114">
        <f t="shared" si="9"/>
        <v>288</v>
      </c>
      <c r="V79" s="112">
        <f t="shared" si="10"/>
        <v>0</v>
      </c>
      <c r="Y79">
        <f>BAWANA!AW79+BAWANA!AX79</f>
        <v>0</v>
      </c>
      <c r="Z79">
        <f>BAWANA!BD79+BAWANA!BE79</f>
        <v>32</v>
      </c>
      <c r="AA79">
        <f>BAWANA!X79+BAWANA!Y79</f>
        <v>0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288</v>
      </c>
      <c r="E80">
        <f>BAWANA!AM80</f>
        <v>0</v>
      </c>
      <c r="F80">
        <f t="shared" si="11"/>
        <v>256</v>
      </c>
      <c r="G80">
        <f t="shared" si="12"/>
        <v>288</v>
      </c>
      <c r="H80" s="112"/>
      <c r="I80">
        <f>BRPL_EOD!AI80+BRPL_EOD!AJ80</f>
        <v>134.56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288.01</v>
      </c>
      <c r="O80" s="112">
        <f t="shared" si="8"/>
        <v>-9.9999999999909051E-3</v>
      </c>
      <c r="P80">
        <v>134.55532794000209</v>
      </c>
      <c r="Q80">
        <v>54.998090344085277</v>
      </c>
      <c r="R80">
        <v>5.8397972292628726</v>
      </c>
      <c r="S80">
        <v>22.999201416617478</v>
      </c>
      <c r="T80">
        <v>69.607583070032291</v>
      </c>
      <c r="U80" s="114">
        <f t="shared" si="9"/>
        <v>288</v>
      </c>
      <c r="V80" s="112">
        <f t="shared" si="10"/>
        <v>0</v>
      </c>
      <c r="Y80">
        <f>BAWANA!AW80+BAWANA!AX80</f>
        <v>0</v>
      </c>
      <c r="Z80">
        <f>BAWANA!BD80+BAWANA!BE80</f>
        <v>32</v>
      </c>
      <c r="AA80">
        <f>BAWANA!X80+BAWANA!Y80</f>
        <v>0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288</v>
      </c>
      <c r="E81">
        <f>BAWANA!AM81</f>
        <v>0</v>
      </c>
      <c r="F81">
        <f t="shared" si="11"/>
        <v>256</v>
      </c>
      <c r="G81">
        <f t="shared" si="12"/>
        <v>288</v>
      </c>
      <c r="H81" s="112"/>
      <c r="I81">
        <f>BRPL_EOD!AI81+BRPL_EOD!AJ81</f>
        <v>134.56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288.01</v>
      </c>
      <c r="O81" s="112">
        <f t="shared" si="8"/>
        <v>-9.9999999999909051E-3</v>
      </c>
      <c r="P81">
        <v>134.55532794000209</v>
      </c>
      <c r="Q81">
        <v>54.998090344085277</v>
      </c>
      <c r="R81">
        <v>5.8397972292628726</v>
      </c>
      <c r="S81">
        <v>22.999201416617478</v>
      </c>
      <c r="T81">
        <v>69.607583070032291</v>
      </c>
      <c r="U81" s="114">
        <f t="shared" si="9"/>
        <v>288</v>
      </c>
      <c r="V81" s="112">
        <f t="shared" si="10"/>
        <v>0</v>
      </c>
      <c r="Y81">
        <f>BAWANA!AW81+BAWANA!AX81</f>
        <v>0</v>
      </c>
      <c r="Z81">
        <f>BAWANA!BD81+BAWANA!BE81</f>
        <v>32</v>
      </c>
      <c r="AA81">
        <f>BAWANA!X81+BAWANA!Y81</f>
        <v>0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288</v>
      </c>
      <c r="E82">
        <f>BAWANA!AM82</f>
        <v>0</v>
      </c>
      <c r="F82">
        <f t="shared" si="11"/>
        <v>256</v>
      </c>
      <c r="G82">
        <f t="shared" si="12"/>
        <v>288</v>
      </c>
      <c r="H82" s="112"/>
      <c r="I82">
        <f>BRPL_EOD!AI82+BRPL_EOD!AJ82</f>
        <v>134.56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288.01</v>
      </c>
      <c r="O82" s="112">
        <f t="shared" si="8"/>
        <v>-9.9999999999909051E-3</v>
      </c>
      <c r="P82">
        <v>134.55532794000209</v>
      </c>
      <c r="Q82">
        <v>54.998090344085277</v>
      </c>
      <c r="R82">
        <v>5.8397972292628726</v>
      </c>
      <c r="S82">
        <v>22.999201416617478</v>
      </c>
      <c r="T82">
        <v>69.607583070032291</v>
      </c>
      <c r="U82" s="114">
        <f t="shared" si="9"/>
        <v>288</v>
      </c>
      <c r="V82" s="112">
        <f t="shared" si="10"/>
        <v>0</v>
      </c>
      <c r="Y82">
        <f>BAWANA!AW82+BAWANA!AX82</f>
        <v>0</v>
      </c>
      <c r="Z82">
        <f>BAWANA!BD82+BAWANA!BE82</f>
        <v>32</v>
      </c>
      <c r="AA82">
        <f>BAWANA!X82+BAWANA!Y82</f>
        <v>0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288</v>
      </c>
      <c r="E83">
        <f>BAWANA!AM83</f>
        <v>0</v>
      </c>
      <c r="F83">
        <f t="shared" si="11"/>
        <v>256</v>
      </c>
      <c r="G83">
        <f t="shared" si="12"/>
        <v>288</v>
      </c>
      <c r="H83" s="112"/>
      <c r="I83">
        <f>BRPL_EOD!AI83+BRPL_EOD!AJ83</f>
        <v>134.56</v>
      </c>
      <c r="J83">
        <f>BYPL_EOD!AI83+BYPL_EOD!AJ83</f>
        <v>55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288.01</v>
      </c>
      <c r="O83" s="112">
        <f t="shared" si="8"/>
        <v>-9.9999999999909051E-3</v>
      </c>
      <c r="P83">
        <v>134.55532794000209</v>
      </c>
      <c r="Q83">
        <v>54.998090344085277</v>
      </c>
      <c r="R83">
        <v>5.8397972292628726</v>
      </c>
      <c r="S83">
        <v>22.999201416617478</v>
      </c>
      <c r="T83">
        <v>69.607583070032291</v>
      </c>
      <c r="U83" s="114">
        <f t="shared" si="9"/>
        <v>288</v>
      </c>
      <c r="V83" s="112">
        <f t="shared" si="10"/>
        <v>0</v>
      </c>
      <c r="Y83">
        <f>BAWANA!AW83+BAWANA!AX83</f>
        <v>0</v>
      </c>
      <c r="Z83">
        <f>BAWANA!BD83+BAWANA!BE83</f>
        <v>32</v>
      </c>
      <c r="AA83">
        <f>BAWANA!X83+BAWANA!Y83</f>
        <v>0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288</v>
      </c>
      <c r="E84">
        <f>BAWANA!AM84</f>
        <v>0</v>
      </c>
      <c r="F84">
        <f t="shared" si="11"/>
        <v>256</v>
      </c>
      <c r="G84">
        <f t="shared" si="12"/>
        <v>288</v>
      </c>
      <c r="H84" s="112"/>
      <c r="I84">
        <f>BRPL_EOD!AI84+BRPL_EOD!AJ84</f>
        <v>134.56</v>
      </c>
      <c r="J84">
        <f>BYPL_EOD!AI84+BYPL_EOD!AJ84</f>
        <v>55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288.01</v>
      </c>
      <c r="O84" s="112">
        <f t="shared" si="8"/>
        <v>-9.9999999999909051E-3</v>
      </c>
      <c r="P84">
        <v>134.55532794000209</v>
      </c>
      <c r="Q84">
        <v>54.998090344085277</v>
      </c>
      <c r="R84">
        <v>5.8397972292628726</v>
      </c>
      <c r="S84">
        <v>22.999201416617478</v>
      </c>
      <c r="T84">
        <v>69.607583070032291</v>
      </c>
      <c r="U84" s="114">
        <f t="shared" si="9"/>
        <v>288</v>
      </c>
      <c r="V84" s="112">
        <f t="shared" si="10"/>
        <v>0</v>
      </c>
      <c r="Y84">
        <f>BAWANA!AW84+BAWANA!AX84</f>
        <v>0</v>
      </c>
      <c r="Z84">
        <f>BAWANA!BD84+BAWANA!BE84</f>
        <v>32</v>
      </c>
      <c r="AA84">
        <f>BAWANA!X84+BAWANA!Y84</f>
        <v>0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288.05999999999995</v>
      </c>
      <c r="E85">
        <f>BAWANA!AM85</f>
        <v>0</v>
      </c>
      <c r="F85">
        <f t="shared" si="11"/>
        <v>256</v>
      </c>
      <c r="G85">
        <f t="shared" si="12"/>
        <v>288.05999999999995</v>
      </c>
      <c r="H85" s="112"/>
      <c r="I85">
        <f>BRPL_EOD!AI85+BRPL_EOD!AJ85</f>
        <v>134.61000000000001</v>
      </c>
      <c r="J85">
        <f>BYPL_EOD!AI85+BYPL_EOD!AJ85</f>
        <v>55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288.06</v>
      </c>
      <c r="O85" s="112">
        <f t="shared" si="8"/>
        <v>0</v>
      </c>
      <c r="P85">
        <v>134.60999999999999</v>
      </c>
      <c r="Q85">
        <v>54.999999999999986</v>
      </c>
      <c r="R85">
        <v>5.839999999999999</v>
      </c>
      <c r="S85">
        <v>22.999999999999996</v>
      </c>
      <c r="T85">
        <v>69.609999999999985</v>
      </c>
      <c r="U85" s="114">
        <f t="shared" si="9"/>
        <v>288.05999999999995</v>
      </c>
      <c r="V85" s="112">
        <f t="shared" si="10"/>
        <v>0</v>
      </c>
      <c r="Y85">
        <f>BAWANA!AW85+BAWANA!AX85</f>
        <v>15.97</v>
      </c>
      <c r="Z85">
        <f>BAWANA!BD85+BAWANA!BE85</f>
        <v>15.97</v>
      </c>
      <c r="AA85">
        <f>BAWANA!X85+BAWANA!Y85</f>
        <v>15.97</v>
      </c>
      <c r="AB85">
        <f>BAWANA!AE85+BAWANA!AF85</f>
        <v>15.97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288.05999999999995</v>
      </c>
      <c r="E86">
        <f>BAWANA!AM86</f>
        <v>0</v>
      </c>
      <c r="F86">
        <f t="shared" si="11"/>
        <v>256</v>
      </c>
      <c r="G86">
        <f t="shared" si="12"/>
        <v>288.05999999999995</v>
      </c>
      <c r="H86" s="112"/>
      <c r="I86">
        <f>BRPL_EOD!AI86+BRPL_EOD!AJ86</f>
        <v>134.61000000000001</v>
      </c>
      <c r="J86">
        <f>BYPL_EOD!AI86+BYPL_EOD!AJ86</f>
        <v>55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288.06</v>
      </c>
      <c r="O86" s="112">
        <f t="shared" si="8"/>
        <v>0</v>
      </c>
      <c r="P86">
        <v>134.60999999999999</v>
      </c>
      <c r="Q86">
        <v>54.999999999999986</v>
      </c>
      <c r="R86">
        <v>5.839999999999999</v>
      </c>
      <c r="S86">
        <v>22.999999999999996</v>
      </c>
      <c r="T86">
        <v>69.609999999999985</v>
      </c>
      <c r="U86" s="114">
        <f t="shared" si="9"/>
        <v>288.05999999999995</v>
      </c>
      <c r="V86" s="112">
        <f t="shared" si="10"/>
        <v>0</v>
      </c>
      <c r="Y86">
        <f>BAWANA!AW86+BAWANA!AX86</f>
        <v>15.97</v>
      </c>
      <c r="Z86">
        <f>BAWANA!BD86+BAWANA!BE86</f>
        <v>15.97</v>
      </c>
      <c r="AA86">
        <f>BAWANA!X86+BAWANA!Y86</f>
        <v>15.97</v>
      </c>
      <c r="AB86">
        <f>BAWANA!AE86+BAWANA!AF86</f>
        <v>15.97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278.05999999999995</v>
      </c>
      <c r="E87">
        <f>BAWANA!AM87</f>
        <v>0</v>
      </c>
      <c r="F87">
        <f t="shared" si="11"/>
        <v>256</v>
      </c>
      <c r="G87">
        <f t="shared" si="12"/>
        <v>278.05999999999995</v>
      </c>
      <c r="H87" s="112"/>
      <c r="I87">
        <f>BRPL_EOD!AI87+BRPL_EOD!AJ87</f>
        <v>134.61000000000001</v>
      </c>
      <c r="J87">
        <f>BYPL_EOD!AI87+BYPL_EOD!AJ87</f>
        <v>45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278.06</v>
      </c>
      <c r="O87" s="112">
        <f t="shared" si="8"/>
        <v>0</v>
      </c>
      <c r="P87">
        <v>134.60999999999999</v>
      </c>
      <c r="Q87">
        <v>44.999999999999993</v>
      </c>
      <c r="R87">
        <v>5.839999999999999</v>
      </c>
      <c r="S87">
        <v>22.999999999999996</v>
      </c>
      <c r="T87">
        <v>69.609999999999985</v>
      </c>
      <c r="U87" s="114">
        <f t="shared" si="9"/>
        <v>278.05999999999995</v>
      </c>
      <c r="V87" s="112">
        <f t="shared" si="10"/>
        <v>0</v>
      </c>
      <c r="Y87">
        <f>BAWANA!AW87+BAWANA!AX87</f>
        <v>20.97</v>
      </c>
      <c r="Z87">
        <f>BAWANA!BD87+BAWANA!BE87</f>
        <v>20.97</v>
      </c>
      <c r="AA87">
        <f>BAWANA!X87+BAWANA!Y87</f>
        <v>20.97</v>
      </c>
      <c r="AB87">
        <f>BAWANA!AE87+BAWANA!AF87</f>
        <v>20.97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278.05999999999995</v>
      </c>
      <c r="E88">
        <f>BAWANA!AM88</f>
        <v>0</v>
      </c>
      <c r="F88">
        <f t="shared" si="11"/>
        <v>256</v>
      </c>
      <c r="G88">
        <f t="shared" si="12"/>
        <v>278.05999999999995</v>
      </c>
      <c r="H88" s="112"/>
      <c r="I88">
        <f>BRPL_EOD!AI88+BRPL_EOD!AJ88</f>
        <v>134.61000000000001</v>
      </c>
      <c r="J88">
        <f>BYPL_EOD!AI88+BYPL_EOD!AJ88</f>
        <v>45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278.06</v>
      </c>
      <c r="O88" s="112">
        <f t="shared" si="8"/>
        <v>0</v>
      </c>
      <c r="P88">
        <v>134.60999999999999</v>
      </c>
      <c r="Q88">
        <v>44.999999999999993</v>
      </c>
      <c r="R88">
        <v>5.839999999999999</v>
      </c>
      <c r="S88">
        <v>22.999999999999996</v>
      </c>
      <c r="T88">
        <v>69.609999999999985</v>
      </c>
      <c r="U88" s="114">
        <f t="shared" si="9"/>
        <v>278.05999999999995</v>
      </c>
      <c r="V88" s="112">
        <f t="shared" si="10"/>
        <v>0</v>
      </c>
      <c r="Y88">
        <f>BAWANA!AW88+BAWANA!AX88</f>
        <v>20.97</v>
      </c>
      <c r="Z88">
        <f>BAWANA!BD88+BAWANA!BE88</f>
        <v>20.97</v>
      </c>
      <c r="AA88">
        <f>BAWANA!X88+BAWANA!Y88</f>
        <v>20.97</v>
      </c>
      <c r="AB88">
        <f>BAWANA!AE88+BAWANA!AF88</f>
        <v>20.97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278.05999999999995</v>
      </c>
      <c r="E89">
        <f>BAWANA!AM89</f>
        <v>0</v>
      </c>
      <c r="F89">
        <f t="shared" si="11"/>
        <v>256</v>
      </c>
      <c r="G89">
        <f t="shared" si="12"/>
        <v>278.05999999999995</v>
      </c>
      <c r="H89" s="112"/>
      <c r="I89">
        <f>BRPL_EOD!AI89+BRPL_EOD!AJ89</f>
        <v>134.61000000000001</v>
      </c>
      <c r="J89">
        <f>BYPL_EOD!AI89+BYPL_EOD!AJ89</f>
        <v>45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278.06</v>
      </c>
      <c r="O89" s="112">
        <f t="shared" si="8"/>
        <v>0</v>
      </c>
      <c r="P89">
        <v>134.60999999999999</v>
      </c>
      <c r="Q89">
        <v>44.999999999999993</v>
      </c>
      <c r="R89">
        <v>5.839999999999999</v>
      </c>
      <c r="S89">
        <v>22.999999999999996</v>
      </c>
      <c r="T89">
        <v>69.609999999999985</v>
      </c>
      <c r="U89" s="114">
        <f t="shared" si="9"/>
        <v>278.05999999999995</v>
      </c>
      <c r="V89" s="112">
        <f t="shared" si="10"/>
        <v>0</v>
      </c>
      <c r="Y89">
        <f>BAWANA!AW89+BAWANA!AX89</f>
        <v>20.97</v>
      </c>
      <c r="Z89">
        <f>BAWANA!BD89+BAWANA!BE89</f>
        <v>20.97</v>
      </c>
      <c r="AA89">
        <f>BAWANA!X89+BAWANA!Y89</f>
        <v>20.97</v>
      </c>
      <c r="AB89">
        <f>BAWANA!AE89+BAWANA!AF89</f>
        <v>20.97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278.05999999999995</v>
      </c>
      <c r="E90">
        <f>BAWANA!AM90</f>
        <v>0</v>
      </c>
      <c r="F90">
        <f t="shared" si="11"/>
        <v>256</v>
      </c>
      <c r="G90">
        <f t="shared" si="12"/>
        <v>278.05999999999995</v>
      </c>
      <c r="H90" s="112"/>
      <c r="I90">
        <f>BRPL_EOD!AI90+BRPL_EOD!AJ90</f>
        <v>134.61000000000001</v>
      </c>
      <c r="J90">
        <f>BYPL_EOD!AI90+BYPL_EOD!AJ90</f>
        <v>45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278.06</v>
      </c>
      <c r="O90" s="112">
        <f t="shared" si="8"/>
        <v>0</v>
      </c>
      <c r="P90">
        <v>134.60999999999999</v>
      </c>
      <c r="Q90">
        <v>44.999999999999993</v>
      </c>
      <c r="R90">
        <v>5.839999999999999</v>
      </c>
      <c r="S90">
        <v>22.999999999999996</v>
      </c>
      <c r="T90">
        <v>69.609999999999985</v>
      </c>
      <c r="U90" s="114">
        <f t="shared" si="9"/>
        <v>278.05999999999995</v>
      </c>
      <c r="V90" s="112">
        <f t="shared" si="10"/>
        <v>0</v>
      </c>
      <c r="Y90">
        <f>BAWANA!AW90+BAWANA!AX90</f>
        <v>20.97</v>
      </c>
      <c r="Z90">
        <f>BAWANA!BD90+BAWANA!BE90</f>
        <v>20.97</v>
      </c>
      <c r="AA90">
        <f>BAWANA!X90+BAWANA!Y90</f>
        <v>20.97</v>
      </c>
      <c r="AB90">
        <f>BAWANA!AE90+BAWANA!AF90</f>
        <v>20.97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278.05999999999995</v>
      </c>
      <c r="E91">
        <f>BAWANA!AM91</f>
        <v>0</v>
      </c>
      <c r="F91">
        <f t="shared" si="11"/>
        <v>256</v>
      </c>
      <c r="G91">
        <f t="shared" si="12"/>
        <v>278.05999999999995</v>
      </c>
      <c r="H91" s="112"/>
      <c r="I91">
        <f>BRPL_EOD!AI91+BRPL_EOD!AJ91</f>
        <v>134.61000000000001</v>
      </c>
      <c r="J91">
        <f>BYPL_EOD!AI91+BYPL_EOD!AJ91</f>
        <v>45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278.06</v>
      </c>
      <c r="O91" s="112">
        <f t="shared" si="8"/>
        <v>0</v>
      </c>
      <c r="P91">
        <v>134.60999999999999</v>
      </c>
      <c r="Q91">
        <v>44.999999999999993</v>
      </c>
      <c r="R91">
        <v>5.839999999999999</v>
      </c>
      <c r="S91">
        <v>22.999999999999996</v>
      </c>
      <c r="T91">
        <v>69.609999999999985</v>
      </c>
      <c r="U91" s="114">
        <f t="shared" si="9"/>
        <v>278.05999999999995</v>
      </c>
      <c r="V91" s="112">
        <f t="shared" si="10"/>
        <v>0</v>
      </c>
      <c r="Y91">
        <f>BAWANA!AW91+BAWANA!AX91</f>
        <v>20.97</v>
      </c>
      <c r="Z91">
        <f>BAWANA!BD91+BAWANA!BE91</f>
        <v>20.97</v>
      </c>
      <c r="AA91">
        <f>BAWANA!X91+BAWANA!Y91</f>
        <v>20.97</v>
      </c>
      <c r="AB91">
        <f>BAWANA!AE91+BAWANA!AF91</f>
        <v>20.97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278.05999999999995</v>
      </c>
      <c r="E92">
        <f>BAWANA!AM92</f>
        <v>0</v>
      </c>
      <c r="F92">
        <f t="shared" si="11"/>
        <v>256</v>
      </c>
      <c r="G92">
        <f t="shared" si="12"/>
        <v>278.05999999999995</v>
      </c>
      <c r="H92" s="112"/>
      <c r="I92">
        <f>BRPL_EOD!AI92+BRPL_EOD!AJ92</f>
        <v>134.61000000000001</v>
      </c>
      <c r="J92">
        <f>BYPL_EOD!AI92+BYPL_EOD!AJ92</f>
        <v>45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278.06</v>
      </c>
      <c r="O92" s="112">
        <f t="shared" si="8"/>
        <v>0</v>
      </c>
      <c r="P92">
        <v>134.60999999999999</v>
      </c>
      <c r="Q92">
        <v>44.999999999999993</v>
      </c>
      <c r="R92">
        <v>5.839999999999999</v>
      </c>
      <c r="S92">
        <v>22.999999999999996</v>
      </c>
      <c r="T92">
        <v>69.609999999999985</v>
      </c>
      <c r="U92" s="114">
        <f t="shared" si="9"/>
        <v>278.05999999999995</v>
      </c>
      <c r="V92" s="112">
        <f t="shared" si="10"/>
        <v>0</v>
      </c>
      <c r="Y92">
        <f>BAWANA!AW92+BAWANA!AX92</f>
        <v>20.97</v>
      </c>
      <c r="Z92">
        <f>BAWANA!BD92+BAWANA!BE92</f>
        <v>20.97</v>
      </c>
      <c r="AA92">
        <f>BAWANA!X92+BAWANA!Y92</f>
        <v>20.97</v>
      </c>
      <c r="AB92">
        <f>BAWANA!AE92+BAWANA!AF92</f>
        <v>20.97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278.05999999999995</v>
      </c>
      <c r="E93">
        <f>BAWANA!AM93</f>
        <v>0</v>
      </c>
      <c r="F93">
        <f t="shared" si="11"/>
        <v>256</v>
      </c>
      <c r="G93">
        <f t="shared" si="12"/>
        <v>278.05999999999995</v>
      </c>
      <c r="H93" s="112"/>
      <c r="I93">
        <f>BRPL_EOD!AI93+BRPL_EOD!AJ93</f>
        <v>134.61000000000001</v>
      </c>
      <c r="J93">
        <f>BYPL_EOD!AI93+BYPL_EOD!AJ93</f>
        <v>45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278.06</v>
      </c>
      <c r="O93" s="112">
        <f t="shared" si="8"/>
        <v>0</v>
      </c>
      <c r="P93">
        <v>134.60999999999999</v>
      </c>
      <c r="Q93">
        <v>44.999999999999993</v>
      </c>
      <c r="R93">
        <v>5.839999999999999</v>
      </c>
      <c r="S93">
        <v>22.999999999999996</v>
      </c>
      <c r="T93">
        <v>69.609999999999985</v>
      </c>
      <c r="U93" s="114">
        <f t="shared" si="9"/>
        <v>278.05999999999995</v>
      </c>
      <c r="V93" s="112">
        <f t="shared" si="10"/>
        <v>0</v>
      </c>
      <c r="Y93">
        <f>BAWANA!AW93+BAWANA!AX93</f>
        <v>20.97</v>
      </c>
      <c r="Z93">
        <f>BAWANA!BD93+BAWANA!BE93</f>
        <v>20.97</v>
      </c>
      <c r="AA93">
        <f>BAWANA!X93+BAWANA!Y93</f>
        <v>20.97</v>
      </c>
      <c r="AB93">
        <f>BAWANA!AE93+BAWANA!AF93</f>
        <v>20.97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278.05999999999995</v>
      </c>
      <c r="E94">
        <f>BAWANA!AM94</f>
        <v>0</v>
      </c>
      <c r="F94">
        <f t="shared" si="11"/>
        <v>256</v>
      </c>
      <c r="G94">
        <f t="shared" si="12"/>
        <v>278.05999999999995</v>
      </c>
      <c r="H94" s="112"/>
      <c r="I94">
        <f>BRPL_EOD!AI94+BRPL_EOD!AJ94</f>
        <v>134.61000000000001</v>
      </c>
      <c r="J94">
        <f>BYPL_EOD!AI94+BYPL_EOD!AJ94</f>
        <v>45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278.06</v>
      </c>
      <c r="O94" s="112">
        <f t="shared" si="8"/>
        <v>0</v>
      </c>
      <c r="P94">
        <v>134.60999999999999</v>
      </c>
      <c r="Q94">
        <v>44.999999999999993</v>
      </c>
      <c r="R94">
        <v>5.839999999999999</v>
      </c>
      <c r="S94">
        <v>22.999999999999996</v>
      </c>
      <c r="T94">
        <v>69.609999999999985</v>
      </c>
      <c r="U94" s="114">
        <f t="shared" si="9"/>
        <v>278.05999999999995</v>
      </c>
      <c r="V94" s="112">
        <f t="shared" si="10"/>
        <v>0</v>
      </c>
      <c r="Y94">
        <f>BAWANA!AW94+BAWANA!AX94</f>
        <v>20.97</v>
      </c>
      <c r="Z94">
        <f>BAWANA!BD94+BAWANA!BE94</f>
        <v>20.97</v>
      </c>
      <c r="AA94">
        <f>BAWANA!X94+BAWANA!Y94</f>
        <v>20.97</v>
      </c>
      <c r="AB94">
        <f>BAWANA!AE94+BAWANA!AF94</f>
        <v>20.97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274.05999999999995</v>
      </c>
      <c r="E95">
        <f>BAWANA!AM95</f>
        <v>0</v>
      </c>
      <c r="F95">
        <f t="shared" si="11"/>
        <v>256</v>
      </c>
      <c r="G95">
        <f t="shared" si="12"/>
        <v>274.05999999999995</v>
      </c>
      <c r="H95" s="112"/>
      <c r="I95">
        <f>BRPL_EOD!AI95+BRPL_EOD!AJ95</f>
        <v>134.61000000000001</v>
      </c>
      <c r="J95">
        <f>BYPL_EOD!AI95+BYPL_EOD!AJ95</f>
        <v>45</v>
      </c>
      <c r="K95">
        <f>MES_EOD!AI95+MES_EOD!AJ95</f>
        <v>5.84</v>
      </c>
      <c r="L95">
        <f>NDMC_EOD!AI95+NDMC_EOD!AJ95</f>
        <v>19</v>
      </c>
      <c r="M95">
        <f>TPDDL_EOD!AI95+TPDDL_EOD!AJ95</f>
        <v>69.61</v>
      </c>
      <c r="N95">
        <f t="shared" si="7"/>
        <v>274.06</v>
      </c>
      <c r="O95" s="112">
        <f t="shared" si="8"/>
        <v>0</v>
      </c>
      <c r="P95">
        <v>134.60999999999999</v>
      </c>
      <c r="Q95">
        <v>44.999999999999993</v>
      </c>
      <c r="R95">
        <v>5.839999999999999</v>
      </c>
      <c r="S95">
        <v>18.999999999999996</v>
      </c>
      <c r="T95">
        <v>69.609999999999985</v>
      </c>
      <c r="U95" s="114">
        <f t="shared" si="9"/>
        <v>274.05999999999995</v>
      </c>
      <c r="V95" s="112">
        <f t="shared" si="10"/>
        <v>0</v>
      </c>
      <c r="Y95">
        <f>BAWANA!AW95+BAWANA!AX95</f>
        <v>22.97</v>
      </c>
      <c r="Z95">
        <f>BAWANA!BD95+BAWANA!BE95</f>
        <v>22.97</v>
      </c>
      <c r="AA95">
        <f>BAWANA!X95+BAWANA!Y95</f>
        <v>22.97</v>
      </c>
      <c r="AB95">
        <f>BAWANA!AE95+BAWANA!AF95</f>
        <v>22.97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274.05999999999995</v>
      </c>
      <c r="E96">
        <f>BAWANA!AM96</f>
        <v>0</v>
      </c>
      <c r="F96">
        <f t="shared" si="11"/>
        <v>256</v>
      </c>
      <c r="G96">
        <f t="shared" si="12"/>
        <v>274.05999999999995</v>
      </c>
      <c r="H96" s="112"/>
      <c r="I96">
        <f>BRPL_EOD!AI96+BRPL_EOD!AJ96</f>
        <v>134.61000000000001</v>
      </c>
      <c r="J96">
        <f>BYPL_EOD!AI96+BYPL_EOD!AJ96</f>
        <v>45</v>
      </c>
      <c r="K96">
        <f>MES_EOD!AI96+MES_EOD!AJ96</f>
        <v>5.84</v>
      </c>
      <c r="L96">
        <f>NDMC_EOD!AI96+NDMC_EOD!AJ96</f>
        <v>19</v>
      </c>
      <c r="M96">
        <f>TPDDL_EOD!AI96+TPDDL_EOD!AJ96</f>
        <v>69.61</v>
      </c>
      <c r="N96">
        <f t="shared" si="7"/>
        <v>274.06</v>
      </c>
      <c r="O96" s="112">
        <f t="shared" si="8"/>
        <v>0</v>
      </c>
      <c r="P96">
        <v>134.60999999999999</v>
      </c>
      <c r="Q96">
        <v>44.999999999999993</v>
      </c>
      <c r="R96">
        <v>5.839999999999999</v>
      </c>
      <c r="S96">
        <v>18.999999999999996</v>
      </c>
      <c r="T96">
        <v>69.609999999999985</v>
      </c>
      <c r="U96" s="114">
        <f t="shared" si="9"/>
        <v>274.05999999999995</v>
      </c>
      <c r="V96" s="112">
        <f t="shared" si="10"/>
        <v>0</v>
      </c>
      <c r="Y96">
        <f>BAWANA!AW96+BAWANA!AX96</f>
        <v>22.97</v>
      </c>
      <c r="Z96">
        <f>BAWANA!BD96+BAWANA!BE96</f>
        <v>22.97</v>
      </c>
      <c r="AA96">
        <f>BAWANA!X96+BAWANA!Y96</f>
        <v>22.97</v>
      </c>
      <c r="AB96">
        <f>BAWANA!AE96+BAWANA!AF96</f>
        <v>22.97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274.05999999999995</v>
      </c>
      <c r="E97">
        <f>BAWANA!AM97</f>
        <v>0</v>
      </c>
      <c r="F97">
        <f t="shared" si="11"/>
        <v>256</v>
      </c>
      <c r="G97">
        <f t="shared" si="12"/>
        <v>274.05999999999995</v>
      </c>
      <c r="H97" s="112"/>
      <c r="I97">
        <f>BRPL_EOD!AI97+BRPL_EOD!AJ97</f>
        <v>134.61000000000001</v>
      </c>
      <c r="J97">
        <f>BYPL_EOD!AI97+BYPL_EOD!AJ97</f>
        <v>45</v>
      </c>
      <c r="K97">
        <f>MES_EOD!AI97+MES_EOD!AJ97</f>
        <v>5.84</v>
      </c>
      <c r="L97">
        <f>NDMC_EOD!AI97+NDMC_EOD!AJ97</f>
        <v>19</v>
      </c>
      <c r="M97">
        <f>TPDDL_EOD!AI97+TPDDL_EOD!AJ97</f>
        <v>69.61</v>
      </c>
      <c r="N97">
        <f t="shared" si="7"/>
        <v>274.06</v>
      </c>
      <c r="O97" s="112">
        <f t="shared" si="8"/>
        <v>0</v>
      </c>
      <c r="P97">
        <v>134.60999999999999</v>
      </c>
      <c r="Q97">
        <v>44.999999999999993</v>
      </c>
      <c r="R97">
        <v>5.839999999999999</v>
      </c>
      <c r="S97">
        <v>18.999999999999996</v>
      </c>
      <c r="T97">
        <v>69.609999999999985</v>
      </c>
      <c r="U97" s="114">
        <f t="shared" si="9"/>
        <v>274.05999999999995</v>
      </c>
      <c r="V97" s="112">
        <f t="shared" si="10"/>
        <v>0</v>
      </c>
      <c r="Y97">
        <f>BAWANA!AW97+BAWANA!AX97</f>
        <v>22.97</v>
      </c>
      <c r="Z97">
        <f>BAWANA!BD97+BAWANA!BE97</f>
        <v>22.97</v>
      </c>
      <c r="AA97">
        <f>BAWANA!X97+BAWANA!Y97</f>
        <v>22.97</v>
      </c>
      <c r="AB97">
        <f>BAWANA!AE97+BAWANA!AF97</f>
        <v>22.97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274.05999999999995</v>
      </c>
      <c r="E98">
        <f>BAWANA!AM98</f>
        <v>0</v>
      </c>
      <c r="F98">
        <f t="shared" si="11"/>
        <v>256</v>
      </c>
      <c r="G98">
        <f t="shared" si="12"/>
        <v>274.05999999999995</v>
      </c>
      <c r="H98" s="112"/>
      <c r="I98">
        <f>BRPL_EOD!AI98+BRPL_EOD!AJ98</f>
        <v>134.61000000000001</v>
      </c>
      <c r="J98">
        <f>BYPL_EOD!AI98+BYPL_EOD!AJ98</f>
        <v>45</v>
      </c>
      <c r="K98">
        <f>MES_EOD!AI98+MES_EOD!AJ98</f>
        <v>5.84</v>
      </c>
      <c r="L98">
        <f>NDMC_EOD!AI98+NDMC_EOD!AJ98</f>
        <v>19</v>
      </c>
      <c r="M98">
        <f>TPDDL_EOD!AI98+TPDDL_EOD!AJ98</f>
        <v>69.61</v>
      </c>
      <c r="N98">
        <f t="shared" si="7"/>
        <v>274.06</v>
      </c>
      <c r="O98" s="112">
        <f t="shared" si="8"/>
        <v>0</v>
      </c>
      <c r="P98">
        <v>134.60999999999999</v>
      </c>
      <c r="Q98">
        <v>44.999999999999993</v>
      </c>
      <c r="R98">
        <v>5.839999999999999</v>
      </c>
      <c r="S98">
        <v>18.999999999999996</v>
      </c>
      <c r="T98">
        <v>69.609999999999985</v>
      </c>
      <c r="U98" s="114">
        <f t="shared" si="9"/>
        <v>274.05999999999995</v>
      </c>
      <c r="V98" s="112">
        <f t="shared" si="10"/>
        <v>0</v>
      </c>
      <c r="Y98">
        <f>BAWANA!AW98+BAWANA!AX98</f>
        <v>22.97</v>
      </c>
      <c r="Z98">
        <f>BAWANA!BD98+BAWANA!BE98</f>
        <v>22.97</v>
      </c>
      <c r="AA98">
        <f>BAWANA!X98+BAWANA!Y98</f>
        <v>22.97</v>
      </c>
      <c r="AB98">
        <f>BAWANA!AE98+BAWANA!AF98</f>
        <v>22.97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6.7109124999999992</v>
      </c>
      <c r="E99" s="114">
        <f t="shared" si="14"/>
        <v>0</v>
      </c>
      <c r="F99" s="114">
        <f t="shared" si="14"/>
        <v>6.1440000000000001</v>
      </c>
      <c r="G99" s="114">
        <f t="shared" si="14"/>
        <v>6.7109124999999992</v>
      </c>
      <c r="H99" s="114"/>
      <c r="I99" s="114">
        <f t="shared" si="14"/>
        <v>3.230252500000002</v>
      </c>
      <c r="J99" s="114">
        <f t="shared" si="14"/>
        <v>1.17</v>
      </c>
      <c r="K99" s="114">
        <f t="shared" si="14"/>
        <v>0.14015999999999981</v>
      </c>
      <c r="L99" s="114">
        <f t="shared" si="14"/>
        <v>0.5</v>
      </c>
      <c r="M99" s="114">
        <f t="shared" si="14"/>
        <v>1.6706399999999977</v>
      </c>
      <c r="N99" s="114">
        <f t="shared" si="14"/>
        <v>6.711052500000001</v>
      </c>
      <c r="O99" s="114">
        <f t="shared" si="14"/>
        <v>-1.3999999999987268E-4</v>
      </c>
      <c r="P99" s="114">
        <f t="shared" si="14"/>
        <v>3.2301857760969104</v>
      </c>
      <c r="Q99" s="114">
        <f t="shared" si="14"/>
        <v>1.1699747348548568</v>
      </c>
      <c r="R99" s="114">
        <f t="shared" si="14"/>
        <v>0.14015710462693923</v>
      </c>
      <c r="S99" s="114">
        <f t="shared" si="14"/>
        <v>0.49998939587999225</v>
      </c>
      <c r="T99" s="114">
        <f t="shared" si="14"/>
        <v>1.6706054885413049</v>
      </c>
      <c r="U99" s="114">
        <f t="shared" si="14"/>
        <v>6.7109124999999992</v>
      </c>
      <c r="V99" s="114">
        <f t="shared" si="10"/>
        <v>0</v>
      </c>
      <c r="Y99" s="114">
        <f>SUM(Y3:Y98)/4000</f>
        <v>0.29888750000000042</v>
      </c>
      <c r="Z99" s="114">
        <f t="shared" ref="Z99:AD99" si="15">SUM(Z3:Z98)/4000</f>
        <v>0.67019999999999935</v>
      </c>
      <c r="AA99" s="114">
        <f t="shared" si="15"/>
        <v>0.29888750000000042</v>
      </c>
      <c r="AB99" s="114">
        <f t="shared" si="15"/>
        <v>0.67019999999999935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620</v>
      </c>
      <c r="C3">
        <f>BAWANA!G3</f>
        <v>0</v>
      </c>
      <c r="D3">
        <f>BAWANA!AP3</f>
        <v>152</v>
      </c>
      <c r="E3">
        <f>BAWANA!AQ3</f>
        <v>0</v>
      </c>
      <c r="F3">
        <f>(B3+C3)*0.8</f>
        <v>496</v>
      </c>
      <c r="G3">
        <f>(D3+E3)</f>
        <v>152</v>
      </c>
      <c r="H3" s="112"/>
      <c r="I3">
        <f>BRPL_EOD!AM3+BRPL_EOD!AN3</f>
        <v>110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42</v>
      </c>
      <c r="N3">
        <f t="shared" ref="N3:N66" si="0">SUM(I3:M3)</f>
        <v>152</v>
      </c>
      <c r="O3" s="112">
        <f t="shared" ref="O3:O66" si="1">G3-N3</f>
        <v>0</v>
      </c>
      <c r="P3">
        <v>110</v>
      </c>
      <c r="Q3">
        <v>0</v>
      </c>
      <c r="R3">
        <v>0</v>
      </c>
      <c r="S3">
        <v>0</v>
      </c>
      <c r="T3">
        <v>42</v>
      </c>
      <c r="U3" s="114">
        <f t="shared" ref="U3:U66" si="2">SUM(P3:T3)</f>
        <v>152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620</v>
      </c>
      <c r="C4">
        <f>BAWANA!G4</f>
        <v>0</v>
      </c>
      <c r="D4">
        <f>BAWANA!AP4</f>
        <v>152</v>
      </c>
      <c r="E4">
        <f>BAWANA!AQ4</f>
        <v>0</v>
      </c>
      <c r="F4">
        <f t="shared" ref="F4:F67" si="4">(B4+C4)*0.8</f>
        <v>496</v>
      </c>
      <c r="G4">
        <f t="shared" ref="G4:G67" si="5">(D4+E4)</f>
        <v>152</v>
      </c>
      <c r="H4" s="112"/>
      <c r="I4">
        <f>BRPL_EOD!AM4+BRPL_EOD!AN4</f>
        <v>110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42</v>
      </c>
      <c r="N4">
        <f t="shared" si="0"/>
        <v>152</v>
      </c>
      <c r="O4" s="112">
        <f t="shared" si="1"/>
        <v>0</v>
      </c>
      <c r="P4">
        <v>110</v>
      </c>
      <c r="Q4">
        <v>0</v>
      </c>
      <c r="R4">
        <v>0</v>
      </c>
      <c r="S4">
        <v>0</v>
      </c>
      <c r="T4">
        <v>42</v>
      </c>
      <c r="U4" s="114">
        <f t="shared" si="2"/>
        <v>152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620</v>
      </c>
      <c r="C5">
        <f>BAWANA!G5</f>
        <v>0</v>
      </c>
      <c r="D5">
        <f>BAWANA!AP5</f>
        <v>152</v>
      </c>
      <c r="E5">
        <f>BAWANA!AQ5</f>
        <v>0</v>
      </c>
      <c r="F5">
        <f t="shared" si="4"/>
        <v>496</v>
      </c>
      <c r="G5">
        <f t="shared" si="5"/>
        <v>152</v>
      </c>
      <c r="H5" s="112"/>
      <c r="I5">
        <f>BRPL_EOD!AM5+BRPL_EOD!AN5</f>
        <v>110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42</v>
      </c>
      <c r="N5">
        <f t="shared" si="0"/>
        <v>152</v>
      </c>
      <c r="O5" s="112">
        <f t="shared" si="1"/>
        <v>0</v>
      </c>
      <c r="P5">
        <v>110</v>
      </c>
      <c r="Q5">
        <v>0</v>
      </c>
      <c r="R5">
        <v>0</v>
      </c>
      <c r="S5">
        <v>0</v>
      </c>
      <c r="T5">
        <v>42</v>
      </c>
      <c r="U5" s="114">
        <f t="shared" si="2"/>
        <v>152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620</v>
      </c>
      <c r="C6">
        <f>BAWANA!G6</f>
        <v>0</v>
      </c>
      <c r="D6">
        <f>BAWANA!AP6</f>
        <v>152</v>
      </c>
      <c r="E6">
        <f>BAWANA!AQ6</f>
        <v>0</v>
      </c>
      <c r="F6">
        <f t="shared" si="4"/>
        <v>496</v>
      </c>
      <c r="G6">
        <f t="shared" si="5"/>
        <v>152</v>
      </c>
      <c r="H6" s="112"/>
      <c r="I6">
        <f>BRPL_EOD!AM6+BRPL_EOD!AN6</f>
        <v>110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42</v>
      </c>
      <c r="N6">
        <f t="shared" si="0"/>
        <v>152</v>
      </c>
      <c r="O6" s="112">
        <f t="shared" si="1"/>
        <v>0</v>
      </c>
      <c r="P6">
        <v>110</v>
      </c>
      <c r="Q6">
        <v>0</v>
      </c>
      <c r="R6">
        <v>0</v>
      </c>
      <c r="S6">
        <v>0</v>
      </c>
      <c r="T6">
        <v>42</v>
      </c>
      <c r="U6" s="114">
        <f t="shared" si="2"/>
        <v>152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620</v>
      </c>
      <c r="C7">
        <f>BAWANA!G7</f>
        <v>0</v>
      </c>
      <c r="D7">
        <f>BAWANA!AP7</f>
        <v>152</v>
      </c>
      <c r="E7">
        <f>BAWANA!AQ7</f>
        <v>0</v>
      </c>
      <c r="F7">
        <f t="shared" si="4"/>
        <v>496</v>
      </c>
      <c r="G7">
        <f t="shared" si="5"/>
        <v>152</v>
      </c>
      <c r="H7" s="112"/>
      <c r="I7">
        <f>BRPL_EOD!AM7+BRPL_EOD!AN7</f>
        <v>110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42</v>
      </c>
      <c r="N7">
        <f t="shared" si="0"/>
        <v>152</v>
      </c>
      <c r="O7" s="112">
        <f t="shared" si="1"/>
        <v>0</v>
      </c>
      <c r="P7">
        <v>110</v>
      </c>
      <c r="Q7">
        <v>0</v>
      </c>
      <c r="R7">
        <v>0</v>
      </c>
      <c r="S7">
        <v>0</v>
      </c>
      <c r="T7">
        <v>42</v>
      </c>
      <c r="U7" s="114">
        <f t="shared" si="2"/>
        <v>152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620</v>
      </c>
      <c r="C8">
        <f>BAWANA!G8</f>
        <v>0</v>
      </c>
      <c r="D8">
        <f>BAWANA!AP8</f>
        <v>152</v>
      </c>
      <c r="E8">
        <f>BAWANA!AQ8</f>
        <v>0</v>
      </c>
      <c r="F8">
        <f t="shared" si="4"/>
        <v>496</v>
      </c>
      <c r="G8">
        <f t="shared" si="5"/>
        <v>152</v>
      </c>
      <c r="H8" s="112"/>
      <c r="I8">
        <f>BRPL_EOD!AM8+BRPL_EOD!AN8</f>
        <v>110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42</v>
      </c>
      <c r="N8">
        <f t="shared" si="0"/>
        <v>152</v>
      </c>
      <c r="O8" s="112">
        <f t="shared" si="1"/>
        <v>0</v>
      </c>
      <c r="P8">
        <v>110</v>
      </c>
      <c r="Q8">
        <v>0</v>
      </c>
      <c r="R8">
        <v>0</v>
      </c>
      <c r="S8">
        <v>0</v>
      </c>
      <c r="T8">
        <v>42</v>
      </c>
      <c r="U8" s="114">
        <f t="shared" si="2"/>
        <v>152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620</v>
      </c>
      <c r="C9">
        <f>BAWANA!G9</f>
        <v>0</v>
      </c>
      <c r="D9">
        <f>BAWANA!AP9</f>
        <v>152</v>
      </c>
      <c r="E9">
        <f>BAWANA!AQ9</f>
        <v>0</v>
      </c>
      <c r="F9">
        <f t="shared" si="4"/>
        <v>496</v>
      </c>
      <c r="G9">
        <f t="shared" si="5"/>
        <v>152</v>
      </c>
      <c r="H9" s="112"/>
      <c r="I9">
        <f>BRPL_EOD!AM9+BRPL_EOD!AN9</f>
        <v>110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42</v>
      </c>
      <c r="N9">
        <f t="shared" si="0"/>
        <v>152</v>
      </c>
      <c r="O9" s="112">
        <f t="shared" si="1"/>
        <v>0</v>
      </c>
      <c r="P9">
        <v>110</v>
      </c>
      <c r="Q9">
        <v>0</v>
      </c>
      <c r="R9">
        <v>0</v>
      </c>
      <c r="S9">
        <v>0</v>
      </c>
      <c r="T9">
        <v>42</v>
      </c>
      <c r="U9" s="114">
        <f t="shared" si="2"/>
        <v>152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620</v>
      </c>
      <c r="C10">
        <f>BAWANA!G10</f>
        <v>0</v>
      </c>
      <c r="D10">
        <f>BAWANA!AP10</f>
        <v>152</v>
      </c>
      <c r="E10">
        <f>BAWANA!AQ10</f>
        <v>0</v>
      </c>
      <c r="F10">
        <f t="shared" si="4"/>
        <v>496</v>
      </c>
      <c r="G10">
        <f t="shared" si="5"/>
        <v>152</v>
      </c>
      <c r="H10" s="112"/>
      <c r="I10">
        <f>BRPL_EOD!AM10+BRPL_EOD!AN10</f>
        <v>110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42</v>
      </c>
      <c r="N10">
        <f t="shared" si="0"/>
        <v>152</v>
      </c>
      <c r="O10" s="112">
        <f t="shared" si="1"/>
        <v>0</v>
      </c>
      <c r="P10">
        <v>110</v>
      </c>
      <c r="Q10">
        <v>0</v>
      </c>
      <c r="R10">
        <v>0</v>
      </c>
      <c r="S10">
        <v>0</v>
      </c>
      <c r="T10">
        <v>42</v>
      </c>
      <c r="U10" s="114">
        <f t="shared" si="2"/>
        <v>152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620</v>
      </c>
      <c r="C11">
        <f>BAWANA!G11</f>
        <v>0</v>
      </c>
      <c r="D11">
        <f>BAWANA!AP11</f>
        <v>152</v>
      </c>
      <c r="E11">
        <f>BAWANA!AQ11</f>
        <v>0</v>
      </c>
      <c r="F11">
        <f t="shared" si="4"/>
        <v>496</v>
      </c>
      <c r="G11">
        <f t="shared" si="5"/>
        <v>152</v>
      </c>
      <c r="H11" s="112"/>
      <c r="I11">
        <f>BRPL_EOD!AM11+BRPL_EOD!AN11</f>
        <v>110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42</v>
      </c>
      <c r="N11">
        <f t="shared" si="0"/>
        <v>152</v>
      </c>
      <c r="O11" s="112">
        <f t="shared" si="1"/>
        <v>0</v>
      </c>
      <c r="P11">
        <v>110</v>
      </c>
      <c r="Q11">
        <v>0</v>
      </c>
      <c r="R11">
        <v>0</v>
      </c>
      <c r="S11">
        <v>0</v>
      </c>
      <c r="T11">
        <v>42</v>
      </c>
      <c r="U11" s="114">
        <f t="shared" si="2"/>
        <v>152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620</v>
      </c>
      <c r="C12">
        <f>BAWANA!G12</f>
        <v>0</v>
      </c>
      <c r="D12">
        <f>BAWANA!AP12</f>
        <v>152</v>
      </c>
      <c r="E12">
        <f>BAWANA!AQ12</f>
        <v>0</v>
      </c>
      <c r="F12">
        <f t="shared" si="4"/>
        <v>496</v>
      </c>
      <c r="G12">
        <f t="shared" si="5"/>
        <v>152</v>
      </c>
      <c r="H12" s="112"/>
      <c r="I12">
        <f>BRPL_EOD!AM12+BRPL_EOD!AN12</f>
        <v>110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42</v>
      </c>
      <c r="N12">
        <f t="shared" si="0"/>
        <v>152</v>
      </c>
      <c r="O12" s="112">
        <f t="shared" si="1"/>
        <v>0</v>
      </c>
      <c r="P12">
        <v>110</v>
      </c>
      <c r="Q12">
        <v>0</v>
      </c>
      <c r="R12">
        <v>0</v>
      </c>
      <c r="S12">
        <v>0</v>
      </c>
      <c r="T12">
        <v>42</v>
      </c>
      <c r="U12" s="114">
        <f t="shared" si="2"/>
        <v>152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620</v>
      </c>
      <c r="C13">
        <f>BAWANA!G13</f>
        <v>0</v>
      </c>
      <c r="D13">
        <f>BAWANA!AP13</f>
        <v>152</v>
      </c>
      <c r="E13">
        <f>BAWANA!AQ13</f>
        <v>0</v>
      </c>
      <c r="F13">
        <f t="shared" si="4"/>
        <v>496</v>
      </c>
      <c r="G13">
        <f t="shared" si="5"/>
        <v>152</v>
      </c>
      <c r="H13" s="112"/>
      <c r="I13">
        <f>BRPL_EOD!AM13+BRPL_EOD!AN13</f>
        <v>110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42</v>
      </c>
      <c r="N13">
        <f t="shared" si="0"/>
        <v>152</v>
      </c>
      <c r="O13" s="112">
        <f t="shared" si="1"/>
        <v>0</v>
      </c>
      <c r="P13">
        <v>110</v>
      </c>
      <c r="Q13">
        <v>0</v>
      </c>
      <c r="R13">
        <v>0</v>
      </c>
      <c r="S13">
        <v>0</v>
      </c>
      <c r="T13">
        <v>42</v>
      </c>
      <c r="U13" s="114">
        <f t="shared" si="2"/>
        <v>152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620</v>
      </c>
      <c r="C14">
        <f>BAWANA!G14</f>
        <v>0</v>
      </c>
      <c r="D14">
        <f>BAWANA!AP14</f>
        <v>152</v>
      </c>
      <c r="E14">
        <f>BAWANA!AQ14</f>
        <v>0</v>
      </c>
      <c r="F14">
        <f t="shared" si="4"/>
        <v>496</v>
      </c>
      <c r="G14">
        <f t="shared" si="5"/>
        <v>152</v>
      </c>
      <c r="H14" s="112"/>
      <c r="I14">
        <f>BRPL_EOD!AM14+BRPL_EOD!AN14</f>
        <v>110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42</v>
      </c>
      <c r="N14">
        <f t="shared" si="0"/>
        <v>152</v>
      </c>
      <c r="O14" s="112">
        <f t="shared" si="1"/>
        <v>0</v>
      </c>
      <c r="P14">
        <v>110</v>
      </c>
      <c r="Q14">
        <v>0</v>
      </c>
      <c r="R14">
        <v>0</v>
      </c>
      <c r="S14">
        <v>0</v>
      </c>
      <c r="T14">
        <v>42</v>
      </c>
      <c r="U14" s="114">
        <f t="shared" si="2"/>
        <v>152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620</v>
      </c>
      <c r="C15">
        <f>BAWANA!G15</f>
        <v>0</v>
      </c>
      <c r="D15">
        <f>BAWANA!AP15</f>
        <v>152</v>
      </c>
      <c r="E15">
        <f>BAWANA!AQ15</f>
        <v>0</v>
      </c>
      <c r="F15">
        <f t="shared" si="4"/>
        <v>496</v>
      </c>
      <c r="G15">
        <f t="shared" si="5"/>
        <v>152</v>
      </c>
      <c r="H15" s="112"/>
      <c r="I15">
        <f>BRPL_EOD!AM15+BRPL_EOD!AN15</f>
        <v>110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42</v>
      </c>
      <c r="N15">
        <f t="shared" si="0"/>
        <v>152</v>
      </c>
      <c r="O15" s="112">
        <f t="shared" si="1"/>
        <v>0</v>
      </c>
      <c r="P15">
        <v>110</v>
      </c>
      <c r="Q15">
        <v>0</v>
      </c>
      <c r="R15">
        <v>0</v>
      </c>
      <c r="S15">
        <v>0</v>
      </c>
      <c r="T15">
        <v>42</v>
      </c>
      <c r="U15" s="114">
        <f t="shared" si="2"/>
        <v>152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620</v>
      </c>
      <c r="C16">
        <f>BAWANA!G16</f>
        <v>0</v>
      </c>
      <c r="D16">
        <f>BAWANA!AP16</f>
        <v>152</v>
      </c>
      <c r="E16">
        <f>BAWANA!AQ16</f>
        <v>0</v>
      </c>
      <c r="F16">
        <f t="shared" si="4"/>
        <v>496</v>
      </c>
      <c r="G16">
        <f t="shared" si="5"/>
        <v>152</v>
      </c>
      <c r="H16" s="112"/>
      <c r="I16">
        <f>BRPL_EOD!AM16+BRPL_EOD!AN16</f>
        <v>110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42</v>
      </c>
      <c r="N16">
        <f t="shared" si="0"/>
        <v>152</v>
      </c>
      <c r="O16" s="112">
        <f t="shared" si="1"/>
        <v>0</v>
      </c>
      <c r="P16">
        <v>110</v>
      </c>
      <c r="Q16">
        <v>0</v>
      </c>
      <c r="R16">
        <v>0</v>
      </c>
      <c r="S16">
        <v>0</v>
      </c>
      <c r="T16">
        <v>42</v>
      </c>
      <c r="U16" s="114">
        <f t="shared" si="2"/>
        <v>152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620</v>
      </c>
      <c r="C17">
        <f>BAWANA!G17</f>
        <v>0</v>
      </c>
      <c r="D17">
        <f>BAWANA!AP17</f>
        <v>152</v>
      </c>
      <c r="E17">
        <f>BAWANA!AQ17</f>
        <v>0</v>
      </c>
      <c r="F17">
        <f t="shared" si="4"/>
        <v>496</v>
      </c>
      <c r="G17">
        <f t="shared" si="5"/>
        <v>152</v>
      </c>
      <c r="H17" s="112"/>
      <c r="I17">
        <f>BRPL_EOD!AM17+BRPL_EOD!AN17</f>
        <v>110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42</v>
      </c>
      <c r="N17">
        <f t="shared" si="0"/>
        <v>152</v>
      </c>
      <c r="O17" s="112">
        <f t="shared" si="1"/>
        <v>0</v>
      </c>
      <c r="P17">
        <v>110</v>
      </c>
      <c r="Q17">
        <v>0</v>
      </c>
      <c r="R17">
        <v>0</v>
      </c>
      <c r="S17">
        <v>0</v>
      </c>
      <c r="T17">
        <v>42</v>
      </c>
      <c r="U17" s="114">
        <f t="shared" si="2"/>
        <v>152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620</v>
      </c>
      <c r="C18">
        <f>BAWANA!G18</f>
        <v>0</v>
      </c>
      <c r="D18">
        <f>BAWANA!AP18</f>
        <v>152</v>
      </c>
      <c r="E18">
        <f>BAWANA!AQ18</f>
        <v>0</v>
      </c>
      <c r="F18">
        <f t="shared" si="4"/>
        <v>496</v>
      </c>
      <c r="G18">
        <f t="shared" si="5"/>
        <v>152</v>
      </c>
      <c r="H18" s="112"/>
      <c r="I18">
        <f>BRPL_EOD!AM18+BRPL_EOD!AN18</f>
        <v>110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42</v>
      </c>
      <c r="N18">
        <f t="shared" si="0"/>
        <v>152</v>
      </c>
      <c r="O18" s="112">
        <f t="shared" si="1"/>
        <v>0</v>
      </c>
      <c r="P18">
        <v>110</v>
      </c>
      <c r="Q18">
        <v>0</v>
      </c>
      <c r="R18">
        <v>0</v>
      </c>
      <c r="S18">
        <v>0</v>
      </c>
      <c r="T18">
        <v>42</v>
      </c>
      <c r="U18" s="114">
        <f t="shared" si="2"/>
        <v>152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620</v>
      </c>
      <c r="C19">
        <f>BAWANA!G19</f>
        <v>0</v>
      </c>
      <c r="D19">
        <f>BAWANA!AP19</f>
        <v>152</v>
      </c>
      <c r="E19">
        <f>BAWANA!AQ19</f>
        <v>0</v>
      </c>
      <c r="F19">
        <f t="shared" si="4"/>
        <v>496</v>
      </c>
      <c r="G19">
        <f t="shared" si="5"/>
        <v>152</v>
      </c>
      <c r="H19" s="112"/>
      <c r="I19">
        <f>BRPL_EOD!AM19+BRPL_EOD!AN19</f>
        <v>110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42</v>
      </c>
      <c r="N19">
        <f t="shared" si="0"/>
        <v>152</v>
      </c>
      <c r="O19" s="112">
        <f t="shared" si="1"/>
        <v>0</v>
      </c>
      <c r="P19">
        <v>110</v>
      </c>
      <c r="Q19">
        <v>0</v>
      </c>
      <c r="R19">
        <v>0</v>
      </c>
      <c r="S19">
        <v>0</v>
      </c>
      <c r="T19">
        <v>42</v>
      </c>
      <c r="U19" s="114">
        <f t="shared" si="2"/>
        <v>152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620</v>
      </c>
      <c r="C20">
        <f>BAWANA!G20</f>
        <v>0</v>
      </c>
      <c r="D20">
        <f>BAWANA!AP20</f>
        <v>152</v>
      </c>
      <c r="E20">
        <f>BAWANA!AQ20</f>
        <v>0</v>
      </c>
      <c r="F20">
        <f t="shared" si="4"/>
        <v>496</v>
      </c>
      <c r="G20">
        <f t="shared" si="5"/>
        <v>152</v>
      </c>
      <c r="H20" s="112"/>
      <c r="I20">
        <f>BRPL_EOD!AM20+BRPL_EOD!AN20</f>
        <v>110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42</v>
      </c>
      <c r="N20">
        <f t="shared" si="0"/>
        <v>152</v>
      </c>
      <c r="O20" s="112">
        <f t="shared" si="1"/>
        <v>0</v>
      </c>
      <c r="P20">
        <v>110</v>
      </c>
      <c r="Q20">
        <v>0</v>
      </c>
      <c r="R20">
        <v>0</v>
      </c>
      <c r="S20">
        <v>0</v>
      </c>
      <c r="T20">
        <v>42</v>
      </c>
      <c r="U20" s="114">
        <f t="shared" si="2"/>
        <v>152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620</v>
      </c>
      <c r="C21">
        <f>BAWANA!G21</f>
        <v>0</v>
      </c>
      <c r="D21">
        <f>BAWANA!AP21</f>
        <v>152</v>
      </c>
      <c r="E21">
        <f>BAWANA!AQ21</f>
        <v>0</v>
      </c>
      <c r="F21">
        <f t="shared" si="4"/>
        <v>496</v>
      </c>
      <c r="G21">
        <f t="shared" si="5"/>
        <v>152</v>
      </c>
      <c r="H21" s="112"/>
      <c r="I21">
        <f>BRPL_EOD!AM21+BRPL_EOD!AN21</f>
        <v>110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42</v>
      </c>
      <c r="N21">
        <f t="shared" si="0"/>
        <v>152</v>
      </c>
      <c r="O21" s="112">
        <f t="shared" si="1"/>
        <v>0</v>
      </c>
      <c r="P21">
        <v>110</v>
      </c>
      <c r="Q21">
        <v>0</v>
      </c>
      <c r="R21">
        <v>0</v>
      </c>
      <c r="S21">
        <v>0</v>
      </c>
      <c r="T21">
        <v>42</v>
      </c>
      <c r="U21" s="114">
        <f t="shared" si="2"/>
        <v>152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620</v>
      </c>
      <c r="C22">
        <f>BAWANA!G22</f>
        <v>0</v>
      </c>
      <c r="D22">
        <f>BAWANA!AP22</f>
        <v>152</v>
      </c>
      <c r="E22">
        <f>BAWANA!AQ22</f>
        <v>0</v>
      </c>
      <c r="F22">
        <f t="shared" si="4"/>
        <v>496</v>
      </c>
      <c r="G22">
        <f t="shared" si="5"/>
        <v>152</v>
      </c>
      <c r="H22" s="112"/>
      <c r="I22">
        <f>BRPL_EOD!AM22+BRPL_EOD!AN22</f>
        <v>110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42</v>
      </c>
      <c r="N22">
        <f t="shared" si="0"/>
        <v>152</v>
      </c>
      <c r="O22" s="112">
        <f t="shared" si="1"/>
        <v>0</v>
      </c>
      <c r="P22">
        <v>110</v>
      </c>
      <c r="Q22">
        <v>0</v>
      </c>
      <c r="R22">
        <v>0</v>
      </c>
      <c r="S22">
        <v>0</v>
      </c>
      <c r="T22">
        <v>42</v>
      </c>
      <c r="U22" s="114">
        <f t="shared" si="2"/>
        <v>152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620</v>
      </c>
      <c r="C23">
        <f>BAWANA!G23</f>
        <v>0</v>
      </c>
      <c r="D23">
        <f>BAWANA!AP23</f>
        <v>152</v>
      </c>
      <c r="E23">
        <f>BAWANA!AQ23</f>
        <v>0</v>
      </c>
      <c r="F23">
        <f t="shared" si="4"/>
        <v>496</v>
      </c>
      <c r="G23">
        <f t="shared" si="5"/>
        <v>152</v>
      </c>
      <c r="H23" s="112"/>
      <c r="I23">
        <f>BRPL_EOD!AM23+BRPL_EOD!AN23</f>
        <v>110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42</v>
      </c>
      <c r="N23">
        <f t="shared" si="0"/>
        <v>152</v>
      </c>
      <c r="O23" s="112">
        <f t="shared" si="1"/>
        <v>0</v>
      </c>
      <c r="P23">
        <v>110</v>
      </c>
      <c r="Q23">
        <v>0</v>
      </c>
      <c r="R23">
        <v>0</v>
      </c>
      <c r="S23">
        <v>0</v>
      </c>
      <c r="T23">
        <v>42</v>
      </c>
      <c r="U23" s="114">
        <f t="shared" si="2"/>
        <v>152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620</v>
      </c>
      <c r="C24">
        <f>BAWANA!G24</f>
        <v>0</v>
      </c>
      <c r="D24">
        <f>BAWANA!AP24</f>
        <v>152</v>
      </c>
      <c r="E24">
        <f>BAWANA!AQ24</f>
        <v>0</v>
      </c>
      <c r="F24">
        <f t="shared" si="4"/>
        <v>496</v>
      </c>
      <c r="G24">
        <f t="shared" si="5"/>
        <v>152</v>
      </c>
      <c r="H24" s="112"/>
      <c r="I24">
        <f>BRPL_EOD!AM24+BRPL_EOD!AN24</f>
        <v>110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42</v>
      </c>
      <c r="N24">
        <f t="shared" si="0"/>
        <v>152</v>
      </c>
      <c r="O24" s="112">
        <f t="shared" si="1"/>
        <v>0</v>
      </c>
      <c r="P24">
        <v>110</v>
      </c>
      <c r="Q24">
        <v>0</v>
      </c>
      <c r="R24">
        <v>0</v>
      </c>
      <c r="S24">
        <v>0</v>
      </c>
      <c r="T24">
        <v>42</v>
      </c>
      <c r="U24" s="114">
        <f t="shared" si="2"/>
        <v>152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620</v>
      </c>
      <c r="C25">
        <f>BAWANA!G25</f>
        <v>0</v>
      </c>
      <c r="D25">
        <f>BAWANA!AP25</f>
        <v>152</v>
      </c>
      <c r="E25">
        <f>BAWANA!AQ25</f>
        <v>0</v>
      </c>
      <c r="F25">
        <f t="shared" si="4"/>
        <v>496</v>
      </c>
      <c r="G25">
        <f t="shared" si="5"/>
        <v>152</v>
      </c>
      <c r="H25" s="112"/>
      <c r="I25">
        <f>BRPL_EOD!AM25+BRPL_EOD!AN25</f>
        <v>110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42</v>
      </c>
      <c r="N25">
        <f t="shared" si="0"/>
        <v>152</v>
      </c>
      <c r="O25" s="112">
        <f t="shared" si="1"/>
        <v>0</v>
      </c>
      <c r="P25">
        <v>110</v>
      </c>
      <c r="Q25">
        <v>0</v>
      </c>
      <c r="R25">
        <v>0</v>
      </c>
      <c r="S25">
        <v>0</v>
      </c>
      <c r="T25">
        <v>42</v>
      </c>
      <c r="U25" s="114">
        <f t="shared" si="2"/>
        <v>152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620</v>
      </c>
      <c r="C26">
        <f>BAWANA!G26</f>
        <v>0</v>
      </c>
      <c r="D26">
        <f>BAWANA!AP26</f>
        <v>152</v>
      </c>
      <c r="E26">
        <f>BAWANA!AQ26</f>
        <v>0</v>
      </c>
      <c r="F26">
        <f t="shared" si="4"/>
        <v>496</v>
      </c>
      <c r="G26">
        <f t="shared" si="5"/>
        <v>152</v>
      </c>
      <c r="H26" s="112"/>
      <c r="I26">
        <f>BRPL_EOD!AM26+BRPL_EOD!AN26</f>
        <v>110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42</v>
      </c>
      <c r="N26">
        <f t="shared" si="0"/>
        <v>152</v>
      </c>
      <c r="O26" s="112">
        <f t="shared" si="1"/>
        <v>0</v>
      </c>
      <c r="P26">
        <v>110</v>
      </c>
      <c r="Q26">
        <v>0</v>
      </c>
      <c r="R26">
        <v>0</v>
      </c>
      <c r="S26">
        <v>0</v>
      </c>
      <c r="T26">
        <v>42</v>
      </c>
      <c r="U26" s="114">
        <f t="shared" si="2"/>
        <v>152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620</v>
      </c>
      <c r="C27">
        <f>BAWANA!G27</f>
        <v>0</v>
      </c>
      <c r="D27">
        <f>BAWANA!AP27</f>
        <v>152</v>
      </c>
      <c r="E27">
        <f>BAWANA!AQ27</f>
        <v>0</v>
      </c>
      <c r="F27">
        <f t="shared" si="4"/>
        <v>496</v>
      </c>
      <c r="G27">
        <f t="shared" si="5"/>
        <v>152</v>
      </c>
      <c r="H27" s="112"/>
      <c r="I27">
        <f>BRPL_EOD!AM27+BRPL_EOD!AN27</f>
        <v>110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42</v>
      </c>
      <c r="N27">
        <f t="shared" si="0"/>
        <v>152</v>
      </c>
      <c r="O27" s="112">
        <f t="shared" si="1"/>
        <v>0</v>
      </c>
      <c r="P27">
        <v>110</v>
      </c>
      <c r="Q27">
        <v>0</v>
      </c>
      <c r="R27">
        <v>0</v>
      </c>
      <c r="S27">
        <v>0</v>
      </c>
      <c r="T27">
        <v>42</v>
      </c>
      <c r="U27" s="114">
        <f t="shared" si="2"/>
        <v>152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620</v>
      </c>
      <c r="C28">
        <f>BAWANA!G28</f>
        <v>0</v>
      </c>
      <c r="D28">
        <f>BAWANA!AP28</f>
        <v>152</v>
      </c>
      <c r="E28">
        <f>BAWANA!AQ28</f>
        <v>0</v>
      </c>
      <c r="F28">
        <f t="shared" si="4"/>
        <v>496</v>
      </c>
      <c r="G28">
        <f t="shared" si="5"/>
        <v>152</v>
      </c>
      <c r="H28" s="112"/>
      <c r="I28">
        <f>BRPL_EOD!AM28+BRPL_EOD!AN28</f>
        <v>110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42</v>
      </c>
      <c r="N28">
        <f t="shared" si="0"/>
        <v>152</v>
      </c>
      <c r="O28" s="112">
        <f t="shared" si="1"/>
        <v>0</v>
      </c>
      <c r="P28">
        <v>110</v>
      </c>
      <c r="Q28">
        <v>0</v>
      </c>
      <c r="R28">
        <v>0</v>
      </c>
      <c r="S28">
        <v>0</v>
      </c>
      <c r="T28">
        <v>42</v>
      </c>
      <c r="U28" s="114">
        <f t="shared" si="2"/>
        <v>152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620</v>
      </c>
      <c r="C29">
        <f>BAWANA!G29</f>
        <v>0</v>
      </c>
      <c r="D29">
        <f>BAWANA!AP29</f>
        <v>180</v>
      </c>
      <c r="E29">
        <f>BAWANA!AQ29</f>
        <v>0</v>
      </c>
      <c r="F29">
        <f t="shared" si="4"/>
        <v>496</v>
      </c>
      <c r="G29">
        <f t="shared" si="5"/>
        <v>180</v>
      </c>
      <c r="H29" s="112"/>
      <c r="I29">
        <f>BRPL_EOD!AM29+BRPL_EOD!AN29</f>
        <v>110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70</v>
      </c>
      <c r="N29">
        <f t="shared" si="0"/>
        <v>180</v>
      </c>
      <c r="O29" s="112">
        <f t="shared" si="1"/>
        <v>0</v>
      </c>
      <c r="P29">
        <v>110</v>
      </c>
      <c r="Q29">
        <v>0</v>
      </c>
      <c r="R29">
        <v>0</v>
      </c>
      <c r="S29">
        <v>0</v>
      </c>
      <c r="T29">
        <v>70</v>
      </c>
      <c r="U29" s="114">
        <f t="shared" si="2"/>
        <v>180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620</v>
      </c>
      <c r="C30">
        <f>BAWANA!G30</f>
        <v>0</v>
      </c>
      <c r="D30">
        <f>BAWANA!AP30</f>
        <v>180</v>
      </c>
      <c r="E30">
        <f>BAWANA!AQ30</f>
        <v>0</v>
      </c>
      <c r="F30">
        <f t="shared" si="4"/>
        <v>496</v>
      </c>
      <c r="G30">
        <f t="shared" si="5"/>
        <v>180</v>
      </c>
      <c r="H30" s="112"/>
      <c r="I30">
        <f>BRPL_EOD!AM30+BRPL_EOD!AN30</f>
        <v>110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70</v>
      </c>
      <c r="N30">
        <f t="shared" si="0"/>
        <v>180</v>
      </c>
      <c r="O30" s="112">
        <f t="shared" si="1"/>
        <v>0</v>
      </c>
      <c r="P30">
        <v>110</v>
      </c>
      <c r="Q30">
        <v>0</v>
      </c>
      <c r="R30">
        <v>0</v>
      </c>
      <c r="S30">
        <v>0</v>
      </c>
      <c r="T30">
        <v>70</v>
      </c>
      <c r="U30" s="114">
        <f t="shared" si="2"/>
        <v>180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620</v>
      </c>
      <c r="C31">
        <f>BAWANA!G31</f>
        <v>0</v>
      </c>
      <c r="D31">
        <f>BAWANA!AP31</f>
        <v>180</v>
      </c>
      <c r="E31">
        <f>BAWANA!AQ31</f>
        <v>0</v>
      </c>
      <c r="F31">
        <f t="shared" si="4"/>
        <v>496</v>
      </c>
      <c r="G31">
        <f t="shared" si="5"/>
        <v>180</v>
      </c>
      <c r="H31" s="112"/>
      <c r="I31">
        <f>BRPL_EOD!AM31+BRPL_EOD!AN31</f>
        <v>110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70</v>
      </c>
      <c r="N31">
        <f t="shared" si="0"/>
        <v>180</v>
      </c>
      <c r="O31" s="112">
        <f t="shared" si="1"/>
        <v>0</v>
      </c>
      <c r="P31">
        <v>110</v>
      </c>
      <c r="Q31">
        <v>0</v>
      </c>
      <c r="R31">
        <v>0</v>
      </c>
      <c r="S31">
        <v>0</v>
      </c>
      <c r="T31">
        <v>70</v>
      </c>
      <c r="U31" s="114">
        <f t="shared" si="2"/>
        <v>180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620</v>
      </c>
      <c r="C32">
        <f>BAWANA!G32</f>
        <v>0</v>
      </c>
      <c r="D32">
        <f>BAWANA!AP32</f>
        <v>180</v>
      </c>
      <c r="E32">
        <f>BAWANA!AQ32</f>
        <v>0</v>
      </c>
      <c r="F32">
        <f t="shared" si="4"/>
        <v>496</v>
      </c>
      <c r="G32">
        <f t="shared" si="5"/>
        <v>180</v>
      </c>
      <c r="H32" s="112"/>
      <c r="I32">
        <f>BRPL_EOD!AM32+BRPL_EOD!AN32</f>
        <v>110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70</v>
      </c>
      <c r="N32">
        <f t="shared" si="0"/>
        <v>180</v>
      </c>
      <c r="O32" s="112">
        <f t="shared" si="1"/>
        <v>0</v>
      </c>
      <c r="P32">
        <v>110</v>
      </c>
      <c r="Q32">
        <v>0</v>
      </c>
      <c r="R32">
        <v>0</v>
      </c>
      <c r="S32">
        <v>0</v>
      </c>
      <c r="T32">
        <v>70</v>
      </c>
      <c r="U32" s="114">
        <f t="shared" si="2"/>
        <v>180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620</v>
      </c>
      <c r="C33">
        <f>BAWANA!G33</f>
        <v>0</v>
      </c>
      <c r="D33">
        <f>BAWANA!AP33</f>
        <v>180</v>
      </c>
      <c r="E33">
        <f>BAWANA!AQ33</f>
        <v>0</v>
      </c>
      <c r="F33">
        <f t="shared" si="4"/>
        <v>496</v>
      </c>
      <c r="G33">
        <f t="shared" si="5"/>
        <v>180</v>
      </c>
      <c r="H33" s="112"/>
      <c r="I33">
        <f>BRPL_EOD!AM33+BRPL_EOD!AN33</f>
        <v>110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70</v>
      </c>
      <c r="N33">
        <f t="shared" si="0"/>
        <v>180</v>
      </c>
      <c r="O33" s="112">
        <f t="shared" si="1"/>
        <v>0</v>
      </c>
      <c r="P33">
        <v>110</v>
      </c>
      <c r="Q33">
        <v>0</v>
      </c>
      <c r="R33">
        <v>0</v>
      </c>
      <c r="S33">
        <v>0</v>
      </c>
      <c r="T33">
        <v>70</v>
      </c>
      <c r="U33" s="114">
        <f t="shared" si="2"/>
        <v>180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620</v>
      </c>
      <c r="C34">
        <f>BAWANA!G34</f>
        <v>0</v>
      </c>
      <c r="D34">
        <f>BAWANA!AP34</f>
        <v>180</v>
      </c>
      <c r="E34">
        <f>BAWANA!AQ34</f>
        <v>0</v>
      </c>
      <c r="F34">
        <f t="shared" si="4"/>
        <v>496</v>
      </c>
      <c r="G34">
        <f t="shared" si="5"/>
        <v>180</v>
      </c>
      <c r="H34" s="112"/>
      <c r="I34">
        <f>BRPL_EOD!AM34+BRPL_EOD!AN34</f>
        <v>110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70</v>
      </c>
      <c r="N34">
        <f t="shared" si="0"/>
        <v>180</v>
      </c>
      <c r="O34" s="112">
        <f t="shared" si="1"/>
        <v>0</v>
      </c>
      <c r="P34">
        <v>110</v>
      </c>
      <c r="Q34">
        <v>0</v>
      </c>
      <c r="R34">
        <v>0</v>
      </c>
      <c r="S34">
        <v>0</v>
      </c>
      <c r="T34">
        <v>70</v>
      </c>
      <c r="U34" s="114">
        <f t="shared" si="2"/>
        <v>180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620</v>
      </c>
      <c r="C35">
        <f>BAWANA!G35</f>
        <v>0</v>
      </c>
      <c r="D35">
        <f>BAWANA!AP35</f>
        <v>180</v>
      </c>
      <c r="E35">
        <f>BAWANA!AQ35</f>
        <v>0</v>
      </c>
      <c r="F35">
        <f t="shared" si="4"/>
        <v>496</v>
      </c>
      <c r="G35">
        <f t="shared" si="5"/>
        <v>180</v>
      </c>
      <c r="H35" s="112"/>
      <c r="I35">
        <f>BRPL_EOD!AM35+BRPL_EOD!AN35</f>
        <v>110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70</v>
      </c>
      <c r="N35">
        <f t="shared" si="0"/>
        <v>180</v>
      </c>
      <c r="O35" s="112">
        <f t="shared" si="1"/>
        <v>0</v>
      </c>
      <c r="P35">
        <v>110</v>
      </c>
      <c r="Q35">
        <v>0</v>
      </c>
      <c r="R35">
        <v>0</v>
      </c>
      <c r="S35">
        <v>0</v>
      </c>
      <c r="T35">
        <v>70</v>
      </c>
      <c r="U35" s="114">
        <f t="shared" si="2"/>
        <v>180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620</v>
      </c>
      <c r="C36">
        <f>BAWANA!G36</f>
        <v>0</v>
      </c>
      <c r="D36">
        <f>BAWANA!AP36</f>
        <v>180</v>
      </c>
      <c r="E36">
        <f>BAWANA!AQ36</f>
        <v>0</v>
      </c>
      <c r="F36">
        <f t="shared" si="4"/>
        <v>496</v>
      </c>
      <c r="G36">
        <f t="shared" si="5"/>
        <v>180</v>
      </c>
      <c r="H36" s="112"/>
      <c r="I36">
        <f>BRPL_EOD!AM36+BRPL_EOD!AN36</f>
        <v>110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70</v>
      </c>
      <c r="N36">
        <f t="shared" si="0"/>
        <v>180</v>
      </c>
      <c r="O36" s="112">
        <f t="shared" si="1"/>
        <v>0</v>
      </c>
      <c r="P36">
        <v>110</v>
      </c>
      <c r="Q36">
        <v>0</v>
      </c>
      <c r="R36">
        <v>0</v>
      </c>
      <c r="S36">
        <v>0</v>
      </c>
      <c r="T36">
        <v>70</v>
      </c>
      <c r="U36" s="114">
        <f t="shared" si="2"/>
        <v>180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620</v>
      </c>
      <c r="C37">
        <f>BAWANA!G37</f>
        <v>0</v>
      </c>
      <c r="D37">
        <f>BAWANA!AP37</f>
        <v>180</v>
      </c>
      <c r="E37">
        <f>BAWANA!AQ37</f>
        <v>0</v>
      </c>
      <c r="F37">
        <f t="shared" si="4"/>
        <v>496</v>
      </c>
      <c r="G37">
        <f t="shared" si="5"/>
        <v>180</v>
      </c>
      <c r="H37" s="112"/>
      <c r="I37">
        <f>BRPL_EOD!AM37+BRPL_EOD!AN37</f>
        <v>110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70</v>
      </c>
      <c r="N37">
        <f t="shared" si="0"/>
        <v>180</v>
      </c>
      <c r="O37" s="112">
        <f t="shared" si="1"/>
        <v>0</v>
      </c>
      <c r="P37">
        <v>110</v>
      </c>
      <c r="Q37">
        <v>0</v>
      </c>
      <c r="R37">
        <v>0</v>
      </c>
      <c r="S37">
        <v>0</v>
      </c>
      <c r="T37">
        <v>70</v>
      </c>
      <c r="U37" s="114">
        <f t="shared" si="2"/>
        <v>180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620</v>
      </c>
      <c r="C38">
        <f>BAWANA!G38</f>
        <v>0</v>
      </c>
      <c r="D38">
        <f>BAWANA!AP38</f>
        <v>180</v>
      </c>
      <c r="E38">
        <f>BAWANA!AQ38</f>
        <v>0</v>
      </c>
      <c r="F38">
        <f t="shared" si="4"/>
        <v>496</v>
      </c>
      <c r="G38">
        <f t="shared" si="5"/>
        <v>180</v>
      </c>
      <c r="H38" s="112"/>
      <c r="I38">
        <f>BRPL_EOD!AM38+BRPL_EOD!AN38</f>
        <v>110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70</v>
      </c>
      <c r="N38">
        <f t="shared" si="0"/>
        <v>180</v>
      </c>
      <c r="O38" s="112">
        <f t="shared" si="1"/>
        <v>0</v>
      </c>
      <c r="P38">
        <v>110</v>
      </c>
      <c r="Q38">
        <v>0</v>
      </c>
      <c r="R38">
        <v>0</v>
      </c>
      <c r="S38">
        <v>0</v>
      </c>
      <c r="T38">
        <v>70</v>
      </c>
      <c r="U38" s="114">
        <f t="shared" si="2"/>
        <v>180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620</v>
      </c>
      <c r="C39">
        <f>BAWANA!G39</f>
        <v>0</v>
      </c>
      <c r="D39">
        <f>BAWANA!AP39</f>
        <v>180</v>
      </c>
      <c r="E39">
        <f>BAWANA!AQ39</f>
        <v>0</v>
      </c>
      <c r="F39">
        <f t="shared" si="4"/>
        <v>496</v>
      </c>
      <c r="G39">
        <f t="shared" si="5"/>
        <v>180</v>
      </c>
      <c r="H39" s="112"/>
      <c r="I39">
        <f>BRPL_EOD!AM39+BRPL_EOD!AN39</f>
        <v>110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70</v>
      </c>
      <c r="N39">
        <f t="shared" si="0"/>
        <v>180</v>
      </c>
      <c r="O39" s="112">
        <f t="shared" si="1"/>
        <v>0</v>
      </c>
      <c r="P39">
        <v>110</v>
      </c>
      <c r="Q39">
        <v>0</v>
      </c>
      <c r="R39">
        <v>0</v>
      </c>
      <c r="S39">
        <v>0</v>
      </c>
      <c r="T39">
        <v>70</v>
      </c>
      <c r="U39" s="114">
        <f t="shared" si="2"/>
        <v>180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620</v>
      </c>
      <c r="C40">
        <f>BAWANA!G40</f>
        <v>0</v>
      </c>
      <c r="D40">
        <f>BAWANA!AP40</f>
        <v>180</v>
      </c>
      <c r="E40">
        <f>BAWANA!AQ40</f>
        <v>0</v>
      </c>
      <c r="F40">
        <f t="shared" si="4"/>
        <v>496</v>
      </c>
      <c r="G40">
        <f t="shared" si="5"/>
        <v>180</v>
      </c>
      <c r="H40" s="112"/>
      <c r="I40">
        <f>BRPL_EOD!AM40+BRPL_EOD!AN40</f>
        <v>110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70</v>
      </c>
      <c r="N40">
        <f t="shared" si="0"/>
        <v>180</v>
      </c>
      <c r="O40" s="112">
        <f t="shared" si="1"/>
        <v>0</v>
      </c>
      <c r="P40">
        <v>110</v>
      </c>
      <c r="Q40">
        <v>0</v>
      </c>
      <c r="R40">
        <v>0</v>
      </c>
      <c r="S40">
        <v>0</v>
      </c>
      <c r="T40">
        <v>70</v>
      </c>
      <c r="U40" s="114">
        <f t="shared" si="2"/>
        <v>180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620</v>
      </c>
      <c r="C41">
        <f>BAWANA!G41</f>
        <v>0</v>
      </c>
      <c r="D41">
        <f>BAWANA!AP41</f>
        <v>180</v>
      </c>
      <c r="E41">
        <f>BAWANA!AQ41</f>
        <v>0</v>
      </c>
      <c r="F41">
        <f t="shared" si="4"/>
        <v>496</v>
      </c>
      <c r="G41">
        <f t="shared" si="5"/>
        <v>180</v>
      </c>
      <c r="H41" s="112"/>
      <c r="I41">
        <f>BRPL_EOD!AM41+BRPL_EOD!AN41</f>
        <v>110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70</v>
      </c>
      <c r="N41">
        <f t="shared" si="0"/>
        <v>180</v>
      </c>
      <c r="O41" s="112">
        <f t="shared" si="1"/>
        <v>0</v>
      </c>
      <c r="P41">
        <v>110</v>
      </c>
      <c r="Q41">
        <v>0</v>
      </c>
      <c r="R41">
        <v>0</v>
      </c>
      <c r="S41">
        <v>0</v>
      </c>
      <c r="T41">
        <v>70</v>
      </c>
      <c r="U41" s="114">
        <f t="shared" si="2"/>
        <v>180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620</v>
      </c>
      <c r="C42">
        <f>BAWANA!G42</f>
        <v>0</v>
      </c>
      <c r="D42">
        <f>BAWANA!AP42</f>
        <v>180</v>
      </c>
      <c r="E42">
        <f>BAWANA!AQ42</f>
        <v>0</v>
      </c>
      <c r="F42">
        <f t="shared" si="4"/>
        <v>496</v>
      </c>
      <c r="G42">
        <f t="shared" si="5"/>
        <v>180</v>
      </c>
      <c r="H42" s="112"/>
      <c r="I42">
        <f>BRPL_EOD!AM42+BRPL_EOD!AN42</f>
        <v>110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70</v>
      </c>
      <c r="N42">
        <f t="shared" si="0"/>
        <v>180</v>
      </c>
      <c r="O42" s="112">
        <f t="shared" si="1"/>
        <v>0</v>
      </c>
      <c r="P42">
        <v>110</v>
      </c>
      <c r="Q42">
        <v>0</v>
      </c>
      <c r="R42">
        <v>0</v>
      </c>
      <c r="S42">
        <v>0</v>
      </c>
      <c r="T42">
        <v>70</v>
      </c>
      <c r="U42" s="114">
        <f t="shared" si="2"/>
        <v>180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620</v>
      </c>
      <c r="C43">
        <f>BAWANA!G43</f>
        <v>0</v>
      </c>
      <c r="D43">
        <f>BAWANA!AP43</f>
        <v>180</v>
      </c>
      <c r="E43">
        <f>BAWANA!AQ43</f>
        <v>0</v>
      </c>
      <c r="F43">
        <f t="shared" si="4"/>
        <v>496</v>
      </c>
      <c r="G43">
        <f t="shared" si="5"/>
        <v>180</v>
      </c>
      <c r="H43" s="112"/>
      <c r="I43">
        <f>BRPL_EOD!AM43+BRPL_EOD!AN43</f>
        <v>110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70</v>
      </c>
      <c r="N43">
        <f t="shared" si="0"/>
        <v>180</v>
      </c>
      <c r="O43" s="112">
        <f t="shared" si="1"/>
        <v>0</v>
      </c>
      <c r="P43">
        <v>110</v>
      </c>
      <c r="Q43">
        <v>0</v>
      </c>
      <c r="R43">
        <v>0</v>
      </c>
      <c r="S43">
        <v>0</v>
      </c>
      <c r="T43">
        <v>70</v>
      </c>
      <c r="U43" s="114">
        <f t="shared" si="2"/>
        <v>180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620</v>
      </c>
      <c r="C44">
        <f>BAWANA!G44</f>
        <v>0</v>
      </c>
      <c r="D44">
        <f>BAWANA!AP44</f>
        <v>180</v>
      </c>
      <c r="E44">
        <f>BAWANA!AQ44</f>
        <v>0</v>
      </c>
      <c r="F44">
        <f t="shared" si="4"/>
        <v>496</v>
      </c>
      <c r="G44">
        <f t="shared" si="5"/>
        <v>180</v>
      </c>
      <c r="H44" s="112"/>
      <c r="I44">
        <f>BRPL_EOD!AM44+BRPL_EOD!AN44</f>
        <v>110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70</v>
      </c>
      <c r="N44">
        <f t="shared" si="0"/>
        <v>180</v>
      </c>
      <c r="O44" s="112">
        <f t="shared" si="1"/>
        <v>0</v>
      </c>
      <c r="P44">
        <v>110</v>
      </c>
      <c r="Q44">
        <v>0</v>
      </c>
      <c r="R44">
        <v>0</v>
      </c>
      <c r="S44">
        <v>0</v>
      </c>
      <c r="T44">
        <v>70</v>
      </c>
      <c r="U44" s="114">
        <f t="shared" si="2"/>
        <v>180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620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496</v>
      </c>
      <c r="G45">
        <f t="shared" si="5"/>
        <v>150</v>
      </c>
      <c r="H45" s="112"/>
      <c r="I45">
        <f>BRPL_EOD!AM45+BRPL_EOD!AN45</f>
        <v>110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40</v>
      </c>
      <c r="N45">
        <f t="shared" si="0"/>
        <v>150</v>
      </c>
      <c r="O45" s="112">
        <f t="shared" si="1"/>
        <v>0</v>
      </c>
      <c r="P45">
        <v>110</v>
      </c>
      <c r="Q45">
        <v>0</v>
      </c>
      <c r="R45">
        <v>0</v>
      </c>
      <c r="S45">
        <v>0</v>
      </c>
      <c r="T45">
        <v>40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590</v>
      </c>
      <c r="C46">
        <f>BAWANA!G46</f>
        <v>30</v>
      </c>
      <c r="D46">
        <f>BAWANA!AP46</f>
        <v>150</v>
      </c>
      <c r="E46">
        <f>BAWANA!AQ46</f>
        <v>25.32</v>
      </c>
      <c r="F46">
        <f t="shared" si="4"/>
        <v>496</v>
      </c>
      <c r="G46">
        <f t="shared" si="5"/>
        <v>175.32</v>
      </c>
      <c r="H46" s="112"/>
      <c r="I46">
        <f>BRPL_EOD!AM46+BRPL_EOD!AN46</f>
        <v>121</v>
      </c>
      <c r="J46">
        <f>BYPL_EOD!AM46+BYPL_EOD!AN46</f>
        <v>5.27</v>
      </c>
      <c r="K46">
        <f>MES_EOD!AM46+MES_EOD!AN46</f>
        <v>0.53</v>
      </c>
      <c r="L46">
        <f>NDMC_EOD!AM46+NDMC_EOD!AN46</f>
        <v>2.14</v>
      </c>
      <c r="M46">
        <f>TPDDL_EOD!AM46+TPDDL_EOD!AN46</f>
        <v>46.37</v>
      </c>
      <c r="N46">
        <f t="shared" si="0"/>
        <v>175.31</v>
      </c>
      <c r="O46" s="112">
        <f t="shared" si="1"/>
        <v>9.9999999999909051E-3</v>
      </c>
      <c r="P46">
        <v>121.00690205920939</v>
      </c>
      <c r="Q46">
        <v>5.270300610347384</v>
      </c>
      <c r="R46">
        <v>0.53003023216017342</v>
      </c>
      <c r="S46">
        <v>2.1401220694769267</v>
      </c>
      <c r="T46">
        <v>46.372645028806112</v>
      </c>
      <c r="U46" s="114">
        <f t="shared" si="2"/>
        <v>175.32</v>
      </c>
      <c r="V46" s="112">
        <f t="shared" si="3"/>
        <v>0</v>
      </c>
      <c r="Y46">
        <f>BAWANA!BA46+BAWANA!BB46</f>
        <v>2.34</v>
      </c>
      <c r="Z46">
        <f>BAWANA!BH46+BAWANA!BI46</f>
        <v>2.34</v>
      </c>
      <c r="AA46">
        <f>BAWANA!AB46+BAWANA!AC46</f>
        <v>2.34</v>
      </c>
      <c r="AB46">
        <f>BAWANA!AI46+BAWANA!AJ46</f>
        <v>2.34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590</v>
      </c>
      <c r="C47">
        <f>BAWANA!G47</f>
        <v>30</v>
      </c>
      <c r="D47">
        <f>BAWANA!AP47</f>
        <v>150</v>
      </c>
      <c r="E47">
        <f>BAWANA!AQ47</f>
        <v>28</v>
      </c>
      <c r="F47">
        <f t="shared" si="4"/>
        <v>496</v>
      </c>
      <c r="G47">
        <f t="shared" si="5"/>
        <v>178</v>
      </c>
      <c r="H47" s="112"/>
      <c r="I47">
        <f>BRPL_EOD!AM47+BRPL_EOD!AN47</f>
        <v>131.9</v>
      </c>
      <c r="J47">
        <f>BYPL_EOD!AM47+BYPL_EOD!AN47</f>
        <v>2.25</v>
      </c>
      <c r="K47">
        <f>MES_EOD!AM47+MES_EOD!AN47</f>
        <v>0.23</v>
      </c>
      <c r="L47">
        <f>NDMC_EOD!AM47+NDMC_EOD!AN47</f>
        <v>0.91</v>
      </c>
      <c r="M47">
        <f>TPDDL_EOD!AM47+TPDDL_EOD!AN47</f>
        <v>42.72</v>
      </c>
      <c r="N47">
        <f t="shared" si="0"/>
        <v>178.01</v>
      </c>
      <c r="O47" s="112">
        <f t="shared" si="1"/>
        <v>-9.9999999999909051E-3</v>
      </c>
      <c r="P47">
        <v>131.89259030391551</v>
      </c>
      <c r="Q47">
        <v>2.2498736026065953</v>
      </c>
      <c r="R47">
        <v>0.22998707937756308</v>
      </c>
      <c r="S47">
        <v>0.90994887927644519</v>
      </c>
      <c r="T47">
        <v>42.71760013482389</v>
      </c>
      <c r="U47" s="114">
        <f t="shared" si="2"/>
        <v>178</v>
      </c>
      <c r="V47" s="112">
        <f t="shared" si="3"/>
        <v>0</v>
      </c>
      <c r="Y47">
        <f>BAWANA!BA47+BAWANA!BB47</f>
        <v>1</v>
      </c>
      <c r="Z47">
        <f>BAWANA!BH47+BAWANA!BI47</f>
        <v>1</v>
      </c>
      <c r="AA47">
        <f>BAWANA!AB47+BAWANA!AC47</f>
        <v>1</v>
      </c>
      <c r="AB47">
        <f>BAWANA!AI47+BAWANA!AJ47</f>
        <v>1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590</v>
      </c>
      <c r="C48">
        <f>BAWANA!G48</f>
        <v>30</v>
      </c>
      <c r="D48">
        <f>BAWANA!AP48</f>
        <v>150</v>
      </c>
      <c r="E48">
        <f>BAWANA!AQ48</f>
        <v>28</v>
      </c>
      <c r="F48">
        <f t="shared" si="4"/>
        <v>496</v>
      </c>
      <c r="G48">
        <f t="shared" si="5"/>
        <v>178</v>
      </c>
      <c r="H48" s="112"/>
      <c r="I48">
        <f>BRPL_EOD!AM48+BRPL_EOD!AN48</f>
        <v>131.9</v>
      </c>
      <c r="J48">
        <f>BYPL_EOD!AM48+BYPL_EOD!AN48</f>
        <v>2.25</v>
      </c>
      <c r="K48">
        <f>MES_EOD!AM48+MES_EOD!AN48</f>
        <v>0.23</v>
      </c>
      <c r="L48">
        <f>NDMC_EOD!AM48+NDMC_EOD!AN48</f>
        <v>0.91</v>
      </c>
      <c r="M48">
        <f>TPDDL_EOD!AM48+TPDDL_EOD!AN48</f>
        <v>42.72</v>
      </c>
      <c r="N48">
        <f t="shared" si="0"/>
        <v>178.01</v>
      </c>
      <c r="O48" s="112">
        <f t="shared" si="1"/>
        <v>-9.9999999999909051E-3</v>
      </c>
      <c r="P48">
        <v>131.89259030391551</v>
      </c>
      <c r="Q48">
        <v>2.2498736026065953</v>
      </c>
      <c r="R48">
        <v>0.22998707937756308</v>
      </c>
      <c r="S48">
        <v>0.90994887927644519</v>
      </c>
      <c r="T48">
        <v>42.71760013482389</v>
      </c>
      <c r="U48" s="114">
        <f t="shared" si="2"/>
        <v>178</v>
      </c>
      <c r="V48" s="112">
        <f t="shared" si="3"/>
        <v>0</v>
      </c>
      <c r="Y48">
        <f>BAWANA!BA48+BAWANA!BB48</f>
        <v>1</v>
      </c>
      <c r="Z48">
        <f>BAWANA!BH48+BAWANA!BI48</f>
        <v>1</v>
      </c>
      <c r="AA48">
        <f>BAWANA!AB48+BAWANA!AC48</f>
        <v>1</v>
      </c>
      <c r="AB48">
        <f>BAWANA!AI48+BAWANA!AJ48</f>
        <v>1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590</v>
      </c>
      <c r="C49">
        <f>BAWANA!G49</f>
        <v>30</v>
      </c>
      <c r="D49">
        <f>BAWANA!AP49</f>
        <v>150</v>
      </c>
      <c r="E49">
        <f>BAWANA!AQ49</f>
        <v>28.159999999999997</v>
      </c>
      <c r="F49">
        <f t="shared" si="4"/>
        <v>496</v>
      </c>
      <c r="G49">
        <f t="shared" si="5"/>
        <v>178.16</v>
      </c>
      <c r="H49" s="112"/>
      <c r="I49">
        <f>BRPL_EOD!AM49+BRPL_EOD!AN49</f>
        <v>132.57</v>
      </c>
      <c r="J49">
        <f>BYPL_EOD!AM49+BYPL_EOD!AN49</f>
        <v>2.06</v>
      </c>
      <c r="K49">
        <f>MES_EOD!AM49+MES_EOD!AN49</f>
        <v>0.21</v>
      </c>
      <c r="L49">
        <f>NDMC_EOD!AM49+NDMC_EOD!AN49</f>
        <v>0.84</v>
      </c>
      <c r="M49">
        <f>TPDDL_EOD!AM49+TPDDL_EOD!AN49</f>
        <v>42.49</v>
      </c>
      <c r="N49">
        <f t="shared" si="0"/>
        <v>178.17000000000002</v>
      </c>
      <c r="O49" s="112">
        <f t="shared" si="1"/>
        <v>-1.0000000000019327E-2</v>
      </c>
      <c r="P49">
        <v>132.56255935342648</v>
      </c>
      <c r="Q49">
        <v>2.0598843800864342</v>
      </c>
      <c r="R49">
        <v>0.20998821350395686</v>
      </c>
      <c r="S49">
        <v>0.83995285401582742</v>
      </c>
      <c r="T49">
        <v>42.487615198967276</v>
      </c>
      <c r="U49" s="114">
        <f t="shared" si="2"/>
        <v>178.15999999999997</v>
      </c>
      <c r="V49" s="112">
        <f t="shared" si="3"/>
        <v>0</v>
      </c>
      <c r="Y49">
        <f>BAWANA!BA49+BAWANA!BB49</f>
        <v>0.92</v>
      </c>
      <c r="Z49">
        <f>BAWANA!BH49+BAWANA!BI49</f>
        <v>0.92</v>
      </c>
      <c r="AA49">
        <f>BAWANA!AB49+BAWANA!AC49</f>
        <v>0.92</v>
      </c>
      <c r="AB49">
        <f>BAWANA!AI49+BAWANA!AJ49</f>
        <v>0.92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590</v>
      </c>
      <c r="C50">
        <f>BAWANA!G50</f>
        <v>30</v>
      </c>
      <c r="D50">
        <f>BAWANA!AP50</f>
        <v>150</v>
      </c>
      <c r="E50">
        <f>BAWANA!AQ50</f>
        <v>28.159999999999997</v>
      </c>
      <c r="F50">
        <f t="shared" si="4"/>
        <v>496</v>
      </c>
      <c r="G50">
        <f t="shared" si="5"/>
        <v>178.16</v>
      </c>
      <c r="H50" s="112"/>
      <c r="I50">
        <f>BRPL_EOD!AM50+BRPL_EOD!AN50</f>
        <v>132.57</v>
      </c>
      <c r="J50">
        <f>BYPL_EOD!AM50+BYPL_EOD!AN50</f>
        <v>2.06</v>
      </c>
      <c r="K50">
        <f>MES_EOD!AM50+MES_EOD!AN50</f>
        <v>0.21</v>
      </c>
      <c r="L50">
        <f>NDMC_EOD!AM50+NDMC_EOD!AN50</f>
        <v>0.84</v>
      </c>
      <c r="M50">
        <f>TPDDL_EOD!AM50+TPDDL_EOD!AN50</f>
        <v>42.49</v>
      </c>
      <c r="N50">
        <f t="shared" si="0"/>
        <v>178.17000000000002</v>
      </c>
      <c r="O50" s="112">
        <f t="shared" si="1"/>
        <v>-1.0000000000019327E-2</v>
      </c>
      <c r="P50">
        <v>132.56255935342648</v>
      </c>
      <c r="Q50">
        <v>2.0598843800864342</v>
      </c>
      <c r="R50">
        <v>0.20998821350395686</v>
      </c>
      <c r="S50">
        <v>0.83995285401582742</v>
      </c>
      <c r="T50">
        <v>42.487615198967276</v>
      </c>
      <c r="U50" s="114">
        <f t="shared" si="2"/>
        <v>178.15999999999997</v>
      </c>
      <c r="V50" s="112">
        <f t="shared" si="3"/>
        <v>0</v>
      </c>
      <c r="Y50">
        <f>BAWANA!BA50+BAWANA!BB50</f>
        <v>0.92</v>
      </c>
      <c r="Z50">
        <f>BAWANA!BH50+BAWANA!BI50</f>
        <v>0.92</v>
      </c>
      <c r="AA50">
        <f>BAWANA!AB50+BAWANA!AC50</f>
        <v>0.92</v>
      </c>
      <c r="AB50">
        <f>BAWANA!AI50+BAWANA!AJ50</f>
        <v>0.92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590</v>
      </c>
      <c r="C51">
        <f>BAWANA!G51</f>
        <v>30</v>
      </c>
      <c r="D51">
        <f>BAWANA!AP51</f>
        <v>150</v>
      </c>
      <c r="E51">
        <f>BAWANA!AQ51</f>
        <v>28.159999999999997</v>
      </c>
      <c r="F51">
        <f t="shared" si="4"/>
        <v>496</v>
      </c>
      <c r="G51">
        <f t="shared" si="5"/>
        <v>178.16</v>
      </c>
      <c r="H51" s="112"/>
      <c r="I51">
        <f>BRPL_EOD!AM51+BRPL_EOD!AN51</f>
        <v>132.57</v>
      </c>
      <c r="J51">
        <f>BYPL_EOD!AM51+BYPL_EOD!AN51</f>
        <v>2.06</v>
      </c>
      <c r="K51">
        <f>MES_EOD!AM51+MES_EOD!AN51</f>
        <v>0.21</v>
      </c>
      <c r="L51">
        <f>NDMC_EOD!AM51+NDMC_EOD!AN51</f>
        <v>0.84</v>
      </c>
      <c r="M51">
        <f>TPDDL_EOD!AM51+TPDDL_EOD!AN51</f>
        <v>42.49</v>
      </c>
      <c r="N51">
        <f t="shared" si="0"/>
        <v>178.17000000000002</v>
      </c>
      <c r="O51" s="112">
        <f t="shared" si="1"/>
        <v>-1.0000000000019327E-2</v>
      </c>
      <c r="P51">
        <v>132.56255935342648</v>
      </c>
      <c r="Q51">
        <v>2.0598843800864342</v>
      </c>
      <c r="R51">
        <v>0.20998821350395686</v>
      </c>
      <c r="S51">
        <v>0.83995285401582742</v>
      </c>
      <c r="T51">
        <v>42.487615198967276</v>
      </c>
      <c r="U51" s="114">
        <f t="shared" si="2"/>
        <v>178.15999999999997</v>
      </c>
      <c r="V51" s="112">
        <f t="shared" si="3"/>
        <v>0</v>
      </c>
      <c r="Y51">
        <f>BAWANA!BA51+BAWANA!BB51</f>
        <v>0.92</v>
      </c>
      <c r="Z51">
        <f>BAWANA!BH51+BAWANA!BI51</f>
        <v>0.92</v>
      </c>
      <c r="AA51">
        <f>BAWANA!AB51+BAWANA!AC51</f>
        <v>0.92</v>
      </c>
      <c r="AB51">
        <f>BAWANA!AI51+BAWANA!AJ51</f>
        <v>0.92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590</v>
      </c>
      <c r="C52">
        <f>BAWANA!G52</f>
        <v>30</v>
      </c>
      <c r="D52">
        <f>BAWANA!AP52</f>
        <v>150</v>
      </c>
      <c r="E52">
        <f>BAWANA!AQ52</f>
        <v>28.159999999999997</v>
      </c>
      <c r="F52">
        <f t="shared" si="4"/>
        <v>496</v>
      </c>
      <c r="G52">
        <f t="shared" si="5"/>
        <v>178.16</v>
      </c>
      <c r="H52" s="112"/>
      <c r="I52">
        <f>BRPL_EOD!AM52+BRPL_EOD!AN52</f>
        <v>132.57</v>
      </c>
      <c r="J52">
        <f>BYPL_EOD!AM52+BYPL_EOD!AN52</f>
        <v>2.06</v>
      </c>
      <c r="K52">
        <f>MES_EOD!AM52+MES_EOD!AN52</f>
        <v>0.21</v>
      </c>
      <c r="L52">
        <f>NDMC_EOD!AM52+NDMC_EOD!AN52</f>
        <v>0.84</v>
      </c>
      <c r="M52">
        <f>TPDDL_EOD!AM52+TPDDL_EOD!AN52</f>
        <v>42.49</v>
      </c>
      <c r="N52">
        <f t="shared" si="0"/>
        <v>178.17000000000002</v>
      </c>
      <c r="O52" s="112">
        <f t="shared" si="1"/>
        <v>-1.0000000000019327E-2</v>
      </c>
      <c r="P52">
        <v>132.56255935342648</v>
      </c>
      <c r="Q52">
        <v>2.0598843800864342</v>
      </c>
      <c r="R52">
        <v>0.20998821350395686</v>
      </c>
      <c r="S52">
        <v>0.83995285401582742</v>
      </c>
      <c r="T52">
        <v>42.487615198967276</v>
      </c>
      <c r="U52" s="114">
        <f t="shared" si="2"/>
        <v>178.15999999999997</v>
      </c>
      <c r="V52" s="112">
        <f t="shared" si="3"/>
        <v>0</v>
      </c>
      <c r="Y52">
        <f>BAWANA!BA52+BAWANA!BB52</f>
        <v>0.92</v>
      </c>
      <c r="Z52">
        <f>BAWANA!BH52+BAWANA!BI52</f>
        <v>0.92</v>
      </c>
      <c r="AA52">
        <f>BAWANA!AB52+BAWANA!AC52</f>
        <v>0.92</v>
      </c>
      <c r="AB52">
        <f>BAWANA!AI52+BAWANA!AJ52</f>
        <v>0.92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590</v>
      </c>
      <c r="C53">
        <f>BAWANA!G53</f>
        <v>30</v>
      </c>
      <c r="D53">
        <f>BAWANA!AP53</f>
        <v>150</v>
      </c>
      <c r="E53">
        <f>BAWANA!AQ53</f>
        <v>28.159999999999997</v>
      </c>
      <c r="F53">
        <f t="shared" si="4"/>
        <v>496</v>
      </c>
      <c r="G53">
        <f t="shared" si="5"/>
        <v>178.16</v>
      </c>
      <c r="H53" s="112"/>
      <c r="I53">
        <f>BRPL_EOD!AM53+BRPL_EOD!AN53</f>
        <v>132.57</v>
      </c>
      <c r="J53">
        <f>BYPL_EOD!AM53+BYPL_EOD!AN53</f>
        <v>2.06</v>
      </c>
      <c r="K53">
        <f>MES_EOD!AM53+MES_EOD!AN53</f>
        <v>0.21</v>
      </c>
      <c r="L53">
        <f>NDMC_EOD!AM53+NDMC_EOD!AN53</f>
        <v>0.84</v>
      </c>
      <c r="M53">
        <f>TPDDL_EOD!AM53+TPDDL_EOD!AN53</f>
        <v>42.49</v>
      </c>
      <c r="N53">
        <f t="shared" si="0"/>
        <v>178.17000000000002</v>
      </c>
      <c r="O53" s="112">
        <f t="shared" si="1"/>
        <v>-1.0000000000019327E-2</v>
      </c>
      <c r="P53">
        <v>132.56255935342648</v>
      </c>
      <c r="Q53">
        <v>2.0598843800864342</v>
      </c>
      <c r="R53">
        <v>0.20998821350395686</v>
      </c>
      <c r="S53">
        <v>0.83995285401582742</v>
      </c>
      <c r="T53">
        <v>42.487615198967276</v>
      </c>
      <c r="U53" s="114">
        <f t="shared" si="2"/>
        <v>178.15999999999997</v>
      </c>
      <c r="V53" s="112">
        <f t="shared" si="3"/>
        <v>0</v>
      </c>
      <c r="Y53">
        <f>BAWANA!BA53+BAWANA!BB53</f>
        <v>0.92</v>
      </c>
      <c r="Z53">
        <f>BAWANA!BH53+BAWANA!BI53</f>
        <v>0.92</v>
      </c>
      <c r="AA53">
        <f>BAWANA!AB53+BAWANA!AC53</f>
        <v>0.92</v>
      </c>
      <c r="AB53">
        <f>BAWANA!AI53+BAWANA!AJ53</f>
        <v>0.92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590</v>
      </c>
      <c r="C54">
        <f>BAWANA!G54</f>
        <v>30</v>
      </c>
      <c r="D54">
        <f>BAWANA!AP54</f>
        <v>150</v>
      </c>
      <c r="E54">
        <f>BAWANA!AQ54</f>
        <v>28.159999999999997</v>
      </c>
      <c r="F54">
        <f t="shared" si="4"/>
        <v>496</v>
      </c>
      <c r="G54">
        <f t="shared" si="5"/>
        <v>178.16</v>
      </c>
      <c r="H54" s="112"/>
      <c r="I54">
        <f>BRPL_EOD!AM54+BRPL_EOD!AN54</f>
        <v>132.57</v>
      </c>
      <c r="J54">
        <f>BYPL_EOD!AM54+BYPL_EOD!AN54</f>
        <v>2.06</v>
      </c>
      <c r="K54">
        <f>MES_EOD!AM54+MES_EOD!AN54</f>
        <v>0.21</v>
      </c>
      <c r="L54">
        <f>NDMC_EOD!AM54+NDMC_EOD!AN54</f>
        <v>0.84</v>
      </c>
      <c r="M54">
        <f>TPDDL_EOD!AM54+TPDDL_EOD!AN54</f>
        <v>42.49</v>
      </c>
      <c r="N54">
        <f t="shared" si="0"/>
        <v>178.17000000000002</v>
      </c>
      <c r="O54" s="112">
        <f t="shared" si="1"/>
        <v>-1.0000000000019327E-2</v>
      </c>
      <c r="P54">
        <v>132.56255935342648</v>
      </c>
      <c r="Q54">
        <v>2.0598843800864342</v>
      </c>
      <c r="R54">
        <v>0.20998821350395686</v>
      </c>
      <c r="S54">
        <v>0.83995285401582742</v>
      </c>
      <c r="T54">
        <v>42.487615198967276</v>
      </c>
      <c r="U54" s="114">
        <f t="shared" si="2"/>
        <v>178.15999999999997</v>
      </c>
      <c r="V54" s="112">
        <f t="shared" si="3"/>
        <v>0</v>
      </c>
      <c r="Y54">
        <f>BAWANA!BA54+BAWANA!BB54</f>
        <v>0.92</v>
      </c>
      <c r="Z54">
        <f>BAWANA!BH54+BAWANA!BI54</f>
        <v>0.92</v>
      </c>
      <c r="AA54">
        <f>BAWANA!AB54+BAWANA!AC54</f>
        <v>0.92</v>
      </c>
      <c r="AB54">
        <f>BAWANA!AI54+BAWANA!AJ54</f>
        <v>0.92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590</v>
      </c>
      <c r="C55">
        <f>BAWANA!G55</f>
        <v>30</v>
      </c>
      <c r="D55">
        <f>BAWANA!AP55</f>
        <v>150</v>
      </c>
      <c r="E55">
        <f>BAWANA!AQ55</f>
        <v>28.159999999999997</v>
      </c>
      <c r="F55">
        <f t="shared" si="4"/>
        <v>496</v>
      </c>
      <c r="G55">
        <f t="shared" si="5"/>
        <v>178.16</v>
      </c>
      <c r="H55" s="112"/>
      <c r="I55">
        <f>BRPL_EOD!AM55+BRPL_EOD!AN55</f>
        <v>132.57</v>
      </c>
      <c r="J55">
        <f>BYPL_EOD!AM55+BYPL_EOD!AN55</f>
        <v>2.06</v>
      </c>
      <c r="K55">
        <f>MES_EOD!AM55+MES_EOD!AN55</f>
        <v>0.21</v>
      </c>
      <c r="L55">
        <f>NDMC_EOD!AM55+NDMC_EOD!AN55</f>
        <v>0.84</v>
      </c>
      <c r="M55">
        <f>TPDDL_EOD!AM55+TPDDL_EOD!AN55</f>
        <v>42.49</v>
      </c>
      <c r="N55">
        <f t="shared" si="0"/>
        <v>178.17000000000002</v>
      </c>
      <c r="O55" s="112">
        <f t="shared" si="1"/>
        <v>-1.0000000000019327E-2</v>
      </c>
      <c r="P55">
        <v>132.56255935342648</v>
      </c>
      <c r="Q55">
        <v>2.0598843800864342</v>
      </c>
      <c r="R55">
        <v>0.20998821350395686</v>
      </c>
      <c r="S55">
        <v>0.83995285401582742</v>
      </c>
      <c r="T55">
        <v>42.487615198967276</v>
      </c>
      <c r="U55" s="114">
        <f t="shared" si="2"/>
        <v>178.15999999999997</v>
      </c>
      <c r="V55" s="112">
        <f t="shared" si="3"/>
        <v>0</v>
      </c>
      <c r="Y55">
        <f>BAWANA!BA55+BAWANA!BB55</f>
        <v>0.92</v>
      </c>
      <c r="Z55">
        <f>BAWANA!BH55+BAWANA!BI55</f>
        <v>0.92</v>
      </c>
      <c r="AA55">
        <f>BAWANA!AB55+BAWANA!AC55</f>
        <v>0.92</v>
      </c>
      <c r="AB55">
        <f>BAWANA!AI55+BAWANA!AJ55</f>
        <v>0.92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590</v>
      </c>
      <c r="C56">
        <f>BAWANA!G56</f>
        <v>30</v>
      </c>
      <c r="D56">
        <f>BAWANA!AP56</f>
        <v>150</v>
      </c>
      <c r="E56">
        <f>BAWANA!AQ56</f>
        <v>28.159999999999997</v>
      </c>
      <c r="F56">
        <f t="shared" si="4"/>
        <v>496</v>
      </c>
      <c r="G56">
        <f t="shared" si="5"/>
        <v>178.16</v>
      </c>
      <c r="H56" s="112"/>
      <c r="I56">
        <f>BRPL_EOD!AM56+BRPL_EOD!AN56</f>
        <v>132.57</v>
      </c>
      <c r="J56">
        <f>BYPL_EOD!AM56+BYPL_EOD!AN56</f>
        <v>2.06</v>
      </c>
      <c r="K56">
        <f>MES_EOD!AM56+MES_EOD!AN56</f>
        <v>0.21</v>
      </c>
      <c r="L56">
        <f>NDMC_EOD!AM56+NDMC_EOD!AN56</f>
        <v>0.84</v>
      </c>
      <c r="M56">
        <f>TPDDL_EOD!AM56+TPDDL_EOD!AN56</f>
        <v>42.49</v>
      </c>
      <c r="N56">
        <f t="shared" si="0"/>
        <v>178.17000000000002</v>
      </c>
      <c r="O56" s="112">
        <f t="shared" si="1"/>
        <v>-1.0000000000019327E-2</v>
      </c>
      <c r="P56">
        <v>132.56255935342648</v>
      </c>
      <c r="Q56">
        <v>2.0598843800864342</v>
      </c>
      <c r="R56">
        <v>0.20998821350395686</v>
      </c>
      <c r="S56">
        <v>0.83995285401582742</v>
      </c>
      <c r="T56">
        <v>42.487615198967276</v>
      </c>
      <c r="U56" s="114">
        <f t="shared" si="2"/>
        <v>178.15999999999997</v>
      </c>
      <c r="V56" s="112">
        <f t="shared" si="3"/>
        <v>0</v>
      </c>
      <c r="Y56">
        <f>BAWANA!BA56+BAWANA!BB56</f>
        <v>0.92</v>
      </c>
      <c r="Z56">
        <f>BAWANA!BH56+BAWANA!BI56</f>
        <v>0.92</v>
      </c>
      <c r="AA56">
        <f>BAWANA!AB56+BAWANA!AC56</f>
        <v>0.92</v>
      </c>
      <c r="AB56">
        <f>BAWANA!AI56+BAWANA!AJ56</f>
        <v>0.92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590</v>
      </c>
      <c r="C57">
        <f>BAWANA!G57</f>
        <v>30</v>
      </c>
      <c r="D57">
        <f>BAWANA!AP57</f>
        <v>150</v>
      </c>
      <c r="E57">
        <f>BAWANA!AQ57</f>
        <v>29.479999999999997</v>
      </c>
      <c r="F57">
        <f t="shared" si="4"/>
        <v>496</v>
      </c>
      <c r="G57">
        <f t="shared" si="5"/>
        <v>179.48</v>
      </c>
      <c r="H57" s="112"/>
      <c r="I57">
        <f>BRPL_EOD!AM57+BRPL_EOD!AN57</f>
        <v>132.57</v>
      </c>
      <c r="J57">
        <f>BYPL_EOD!AM57+BYPL_EOD!AN57</f>
        <v>0.6</v>
      </c>
      <c r="K57">
        <f>MES_EOD!AM57+MES_EOD!AN57</f>
        <v>0.06</v>
      </c>
      <c r="L57">
        <f>NDMC_EOD!AM57+NDMC_EOD!AN57</f>
        <v>0.24</v>
      </c>
      <c r="M57">
        <f>TPDDL_EOD!AM57+TPDDL_EOD!AN57</f>
        <v>46</v>
      </c>
      <c r="N57">
        <f t="shared" si="0"/>
        <v>179.47</v>
      </c>
      <c r="O57" s="112">
        <f t="shared" si="1"/>
        <v>9.9999999999909051E-3</v>
      </c>
      <c r="P57">
        <v>132.57738674987462</v>
      </c>
      <c r="Q57">
        <v>0.60003343177132662</v>
      </c>
      <c r="R57">
        <v>6.0003343177132663E-2</v>
      </c>
      <c r="S57">
        <v>0.24001337270853065</v>
      </c>
      <c r="T57">
        <v>46.002563102468379</v>
      </c>
      <c r="U57" s="114">
        <f t="shared" si="2"/>
        <v>179.47999999999996</v>
      </c>
      <c r="V57" s="112">
        <f t="shared" si="3"/>
        <v>0</v>
      </c>
      <c r="Y57">
        <f>BAWANA!BA57+BAWANA!BB57</f>
        <v>0.26</v>
      </c>
      <c r="Z57">
        <f>BAWANA!BH57+BAWANA!BI57</f>
        <v>0.26</v>
      </c>
      <c r="AA57">
        <f>BAWANA!AB57+BAWANA!AC57</f>
        <v>0.26</v>
      </c>
      <c r="AB57">
        <f>BAWANA!AI57+BAWANA!AJ57</f>
        <v>0.26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590</v>
      </c>
      <c r="C58">
        <f>BAWANA!G58</f>
        <v>30</v>
      </c>
      <c r="D58">
        <f>BAWANA!AP58</f>
        <v>150</v>
      </c>
      <c r="E58">
        <f>BAWANA!AQ58</f>
        <v>29.479999999999997</v>
      </c>
      <c r="F58">
        <f t="shared" si="4"/>
        <v>496</v>
      </c>
      <c r="G58">
        <f t="shared" si="5"/>
        <v>179.48</v>
      </c>
      <c r="H58" s="112"/>
      <c r="I58">
        <f>BRPL_EOD!AM58+BRPL_EOD!AN58</f>
        <v>132.57</v>
      </c>
      <c r="J58">
        <f>BYPL_EOD!AM58+BYPL_EOD!AN58</f>
        <v>0.6</v>
      </c>
      <c r="K58">
        <f>MES_EOD!AM58+MES_EOD!AN58</f>
        <v>0.06</v>
      </c>
      <c r="L58">
        <f>NDMC_EOD!AM58+NDMC_EOD!AN58</f>
        <v>0.24</v>
      </c>
      <c r="M58">
        <f>TPDDL_EOD!AM58+TPDDL_EOD!AN58</f>
        <v>46</v>
      </c>
      <c r="N58">
        <f t="shared" si="0"/>
        <v>179.47</v>
      </c>
      <c r="O58" s="112">
        <f t="shared" si="1"/>
        <v>9.9999999999909051E-3</v>
      </c>
      <c r="P58">
        <v>132.57738674987462</v>
      </c>
      <c r="Q58">
        <v>0.60003343177132662</v>
      </c>
      <c r="R58">
        <v>6.0003343177132663E-2</v>
      </c>
      <c r="S58">
        <v>0.24001337270853065</v>
      </c>
      <c r="T58">
        <v>46.002563102468379</v>
      </c>
      <c r="U58" s="114">
        <f t="shared" si="2"/>
        <v>179.47999999999996</v>
      </c>
      <c r="V58" s="112">
        <f t="shared" si="3"/>
        <v>0</v>
      </c>
      <c r="Y58">
        <f>BAWANA!BA58+BAWANA!BB58</f>
        <v>0.26</v>
      </c>
      <c r="Z58">
        <f>BAWANA!BH58+BAWANA!BI58</f>
        <v>0.26</v>
      </c>
      <c r="AA58">
        <f>BAWANA!AB58+BAWANA!AC58</f>
        <v>0.26</v>
      </c>
      <c r="AB58">
        <f>BAWANA!AI58+BAWANA!AJ58</f>
        <v>0.26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590</v>
      </c>
      <c r="C59">
        <f>BAWANA!G59</f>
        <v>30</v>
      </c>
      <c r="D59">
        <f>BAWANA!AP59</f>
        <v>150</v>
      </c>
      <c r="E59">
        <f>BAWANA!AQ59</f>
        <v>29.479999999999997</v>
      </c>
      <c r="F59">
        <f t="shared" si="4"/>
        <v>496</v>
      </c>
      <c r="G59">
        <f t="shared" si="5"/>
        <v>179.48</v>
      </c>
      <c r="H59" s="112"/>
      <c r="I59">
        <f>BRPL_EOD!AM59+BRPL_EOD!AN59</f>
        <v>132.57</v>
      </c>
      <c r="J59">
        <f>BYPL_EOD!AM59+BYPL_EOD!AN59</f>
        <v>0.6</v>
      </c>
      <c r="K59">
        <f>MES_EOD!AM59+MES_EOD!AN59</f>
        <v>0.06</v>
      </c>
      <c r="L59">
        <f>NDMC_EOD!AM59+NDMC_EOD!AN59</f>
        <v>0.24</v>
      </c>
      <c r="M59">
        <f>TPDDL_EOD!AM59+TPDDL_EOD!AN59</f>
        <v>46</v>
      </c>
      <c r="N59">
        <f t="shared" si="0"/>
        <v>179.47</v>
      </c>
      <c r="O59" s="112">
        <f t="shared" si="1"/>
        <v>9.9999999999909051E-3</v>
      </c>
      <c r="P59">
        <v>132.57738674987462</v>
      </c>
      <c r="Q59">
        <v>0.60003343177132662</v>
      </c>
      <c r="R59">
        <v>6.0003343177132663E-2</v>
      </c>
      <c r="S59">
        <v>0.24001337270853065</v>
      </c>
      <c r="T59">
        <v>46.002563102468379</v>
      </c>
      <c r="U59" s="114">
        <f t="shared" si="2"/>
        <v>179.47999999999996</v>
      </c>
      <c r="V59" s="112">
        <f t="shared" si="3"/>
        <v>0</v>
      </c>
      <c r="Y59">
        <f>BAWANA!BA59+BAWANA!BB59</f>
        <v>0.26</v>
      </c>
      <c r="Z59">
        <f>BAWANA!BH59+BAWANA!BI59</f>
        <v>0.26</v>
      </c>
      <c r="AA59">
        <f>BAWANA!AB59+BAWANA!AC59</f>
        <v>0.26</v>
      </c>
      <c r="AB59">
        <f>BAWANA!AI59+BAWANA!AJ59</f>
        <v>0.26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590</v>
      </c>
      <c r="C60">
        <f>BAWANA!G60</f>
        <v>30</v>
      </c>
      <c r="D60">
        <f>BAWANA!AP60</f>
        <v>150</v>
      </c>
      <c r="E60">
        <f>BAWANA!AQ60</f>
        <v>29.479999999999997</v>
      </c>
      <c r="F60">
        <f t="shared" si="4"/>
        <v>496</v>
      </c>
      <c r="G60">
        <f t="shared" si="5"/>
        <v>179.48</v>
      </c>
      <c r="H60" s="112"/>
      <c r="I60">
        <f>BRPL_EOD!AM60+BRPL_EOD!AN60</f>
        <v>132.57</v>
      </c>
      <c r="J60">
        <f>BYPL_EOD!AM60+BYPL_EOD!AN60</f>
        <v>0.6</v>
      </c>
      <c r="K60">
        <f>MES_EOD!AM60+MES_EOD!AN60</f>
        <v>0.06</v>
      </c>
      <c r="L60">
        <f>NDMC_EOD!AM60+NDMC_EOD!AN60</f>
        <v>0.24</v>
      </c>
      <c r="M60">
        <f>TPDDL_EOD!AM60+TPDDL_EOD!AN60</f>
        <v>46</v>
      </c>
      <c r="N60">
        <f t="shared" si="0"/>
        <v>179.47</v>
      </c>
      <c r="O60" s="112">
        <f t="shared" si="1"/>
        <v>9.9999999999909051E-3</v>
      </c>
      <c r="P60">
        <v>132.57738674987462</v>
      </c>
      <c r="Q60">
        <v>0.60003343177132662</v>
      </c>
      <c r="R60">
        <v>6.0003343177132663E-2</v>
      </c>
      <c r="S60">
        <v>0.24001337270853065</v>
      </c>
      <c r="T60">
        <v>46.002563102468379</v>
      </c>
      <c r="U60" s="114">
        <f t="shared" si="2"/>
        <v>179.47999999999996</v>
      </c>
      <c r="V60" s="112">
        <f t="shared" si="3"/>
        <v>0</v>
      </c>
      <c r="Y60">
        <f>BAWANA!BA60+BAWANA!BB60</f>
        <v>0.26</v>
      </c>
      <c r="Z60">
        <f>BAWANA!BH60+BAWANA!BI60</f>
        <v>0.26</v>
      </c>
      <c r="AA60">
        <f>BAWANA!AB60+BAWANA!AC60</f>
        <v>0.26</v>
      </c>
      <c r="AB60">
        <f>BAWANA!AI60+BAWANA!AJ60</f>
        <v>0.26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590</v>
      </c>
      <c r="C61">
        <f>BAWANA!G61</f>
        <v>30</v>
      </c>
      <c r="D61">
        <f>BAWANA!AP61</f>
        <v>150</v>
      </c>
      <c r="E61">
        <f>BAWANA!AQ61</f>
        <v>29.479999999999997</v>
      </c>
      <c r="F61">
        <f t="shared" si="4"/>
        <v>496</v>
      </c>
      <c r="G61">
        <f t="shared" si="5"/>
        <v>179.48</v>
      </c>
      <c r="H61" s="112"/>
      <c r="I61">
        <f>BRPL_EOD!AM61+BRPL_EOD!AN61</f>
        <v>132.57</v>
      </c>
      <c r="J61">
        <f>BYPL_EOD!AM61+BYPL_EOD!AN61</f>
        <v>0.6</v>
      </c>
      <c r="K61">
        <f>MES_EOD!AM61+MES_EOD!AN61</f>
        <v>0.06</v>
      </c>
      <c r="L61">
        <f>NDMC_EOD!AM61+NDMC_EOD!AN61</f>
        <v>0.24</v>
      </c>
      <c r="M61">
        <f>TPDDL_EOD!AM61+TPDDL_EOD!AN61</f>
        <v>46</v>
      </c>
      <c r="N61">
        <f t="shared" si="0"/>
        <v>179.47</v>
      </c>
      <c r="O61" s="112">
        <f t="shared" si="1"/>
        <v>9.9999999999909051E-3</v>
      </c>
      <c r="P61">
        <v>132.57738674987462</v>
      </c>
      <c r="Q61">
        <v>0.60003343177132662</v>
      </c>
      <c r="R61">
        <v>6.0003343177132663E-2</v>
      </c>
      <c r="S61">
        <v>0.24001337270853065</v>
      </c>
      <c r="T61">
        <v>46.002563102468379</v>
      </c>
      <c r="U61" s="114">
        <f t="shared" si="2"/>
        <v>179.47999999999996</v>
      </c>
      <c r="V61" s="112">
        <f t="shared" si="3"/>
        <v>0</v>
      </c>
      <c r="Y61">
        <f>BAWANA!BA61+BAWANA!BB61</f>
        <v>0.26</v>
      </c>
      <c r="Z61">
        <f>BAWANA!BH61+BAWANA!BI61</f>
        <v>0.26</v>
      </c>
      <c r="AA61">
        <f>BAWANA!AB61+BAWANA!AC61</f>
        <v>0.26</v>
      </c>
      <c r="AB61">
        <f>BAWANA!AI61+BAWANA!AJ61</f>
        <v>0.26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590</v>
      </c>
      <c r="C62">
        <f>BAWANA!G62</f>
        <v>30</v>
      </c>
      <c r="D62">
        <f>BAWANA!AP62</f>
        <v>150</v>
      </c>
      <c r="E62">
        <f>BAWANA!AQ62</f>
        <v>28.159999999999997</v>
      </c>
      <c r="F62">
        <f t="shared" si="4"/>
        <v>496</v>
      </c>
      <c r="G62">
        <f t="shared" si="5"/>
        <v>178.16</v>
      </c>
      <c r="H62" s="112"/>
      <c r="I62">
        <f>BRPL_EOD!AM62+BRPL_EOD!AN62</f>
        <v>132.57</v>
      </c>
      <c r="J62">
        <f>BYPL_EOD!AM62+BYPL_EOD!AN62</f>
        <v>2.06</v>
      </c>
      <c r="K62">
        <f>MES_EOD!AM62+MES_EOD!AN62</f>
        <v>0.21</v>
      </c>
      <c r="L62">
        <f>NDMC_EOD!AM62+NDMC_EOD!AN62</f>
        <v>0.84</v>
      </c>
      <c r="M62">
        <f>TPDDL_EOD!AM62+TPDDL_EOD!AN62</f>
        <v>42.49</v>
      </c>
      <c r="N62">
        <f t="shared" si="0"/>
        <v>178.17000000000002</v>
      </c>
      <c r="O62" s="112">
        <f t="shared" si="1"/>
        <v>-1.0000000000019327E-2</v>
      </c>
      <c r="P62">
        <v>132.56255935342648</v>
      </c>
      <c r="Q62">
        <v>2.0598843800864342</v>
      </c>
      <c r="R62">
        <v>0.20998821350395686</v>
      </c>
      <c r="S62">
        <v>0.83995285401582742</v>
      </c>
      <c r="T62">
        <v>42.487615198967276</v>
      </c>
      <c r="U62" s="114">
        <f t="shared" si="2"/>
        <v>178.15999999999997</v>
      </c>
      <c r="V62" s="112">
        <f t="shared" si="3"/>
        <v>0</v>
      </c>
      <c r="Y62">
        <f>BAWANA!BA62+BAWANA!BB62</f>
        <v>0.92</v>
      </c>
      <c r="Z62">
        <f>BAWANA!BH62+BAWANA!BI62</f>
        <v>0.92</v>
      </c>
      <c r="AA62">
        <f>BAWANA!AB62+BAWANA!AC62</f>
        <v>0.92</v>
      </c>
      <c r="AB62">
        <f>BAWANA!AI62+BAWANA!AJ62</f>
        <v>0.92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590</v>
      </c>
      <c r="C63">
        <f>BAWANA!G63</f>
        <v>30</v>
      </c>
      <c r="D63">
        <f>BAWANA!AP63</f>
        <v>150</v>
      </c>
      <c r="E63">
        <f>BAWANA!AQ63</f>
        <v>29.840000000000003</v>
      </c>
      <c r="F63">
        <f t="shared" si="4"/>
        <v>496</v>
      </c>
      <c r="G63">
        <f t="shared" si="5"/>
        <v>179.84</v>
      </c>
      <c r="H63" s="112"/>
      <c r="I63">
        <f>BRPL_EOD!AM63+BRPL_EOD!AN63</f>
        <v>132.57</v>
      </c>
      <c r="J63">
        <f>BYPL_EOD!AM63+BYPL_EOD!AN63</f>
        <v>2.06</v>
      </c>
      <c r="K63">
        <f>MES_EOD!AM63+MES_EOD!AN63</f>
        <v>0.21</v>
      </c>
      <c r="L63">
        <f>NDMC_EOD!AM63+NDMC_EOD!AN63</f>
        <v>0.84</v>
      </c>
      <c r="M63">
        <f>TPDDL_EOD!AM63+TPDDL_EOD!AN63</f>
        <v>42.49</v>
      </c>
      <c r="N63">
        <f t="shared" si="0"/>
        <v>178.17000000000002</v>
      </c>
      <c r="O63" s="112">
        <f t="shared" si="1"/>
        <v>1.6699999999999875</v>
      </c>
      <c r="P63">
        <v>133.81258797777403</v>
      </c>
      <c r="Q63">
        <v>2.0793085255654713</v>
      </c>
      <c r="R63">
        <v>0.21196834483919849</v>
      </c>
      <c r="S63">
        <v>0.84787337935679397</v>
      </c>
      <c r="T63">
        <v>42.888261772464496</v>
      </c>
      <c r="U63" s="114">
        <f t="shared" si="2"/>
        <v>179.83999999999997</v>
      </c>
      <c r="V63" s="112">
        <f t="shared" si="3"/>
        <v>0</v>
      </c>
      <c r="Y63">
        <f>BAWANA!BA63+BAWANA!BB63</f>
        <v>0.08</v>
      </c>
      <c r="Z63">
        <f>BAWANA!BH63+BAWANA!BI63</f>
        <v>0.08</v>
      </c>
      <c r="AA63">
        <f>BAWANA!AB63+BAWANA!AC63</f>
        <v>0.08</v>
      </c>
      <c r="AB63">
        <f>BAWANA!AI63+BAWANA!AJ63</f>
        <v>0.08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590</v>
      </c>
      <c r="C64">
        <f>BAWANA!G64</f>
        <v>30</v>
      </c>
      <c r="D64">
        <f>BAWANA!AP64</f>
        <v>150</v>
      </c>
      <c r="E64">
        <f>BAWANA!AQ64</f>
        <v>29.840000000000003</v>
      </c>
      <c r="F64">
        <f t="shared" si="4"/>
        <v>496</v>
      </c>
      <c r="G64">
        <f t="shared" si="5"/>
        <v>179.84</v>
      </c>
      <c r="H64" s="112"/>
      <c r="I64">
        <f>BRPL_EOD!AM64+BRPL_EOD!AN64</f>
        <v>132.57</v>
      </c>
      <c r="J64">
        <f>BYPL_EOD!AM64+BYPL_EOD!AN64</f>
        <v>0.18</v>
      </c>
      <c r="K64">
        <f>MES_EOD!AM64+MES_EOD!AN64</f>
        <v>0.02</v>
      </c>
      <c r="L64">
        <f>NDMC_EOD!AM64+NDMC_EOD!AN64</f>
        <v>7.0000000000000007E-2</v>
      </c>
      <c r="M64">
        <f>TPDDL_EOD!AM64+TPDDL_EOD!AN64</f>
        <v>47</v>
      </c>
      <c r="N64">
        <f t="shared" si="0"/>
        <v>179.84</v>
      </c>
      <c r="O64" s="112">
        <f t="shared" si="1"/>
        <v>0</v>
      </c>
      <c r="P64">
        <v>132.57</v>
      </c>
      <c r="Q64">
        <v>0.18</v>
      </c>
      <c r="R64">
        <v>0.02</v>
      </c>
      <c r="S64">
        <v>7.0000000000000007E-2</v>
      </c>
      <c r="T64">
        <v>47</v>
      </c>
      <c r="U64" s="114">
        <f t="shared" si="2"/>
        <v>179.84</v>
      </c>
      <c r="V64" s="112">
        <f t="shared" si="3"/>
        <v>0</v>
      </c>
      <c r="Y64">
        <f>BAWANA!BA64+BAWANA!BB64</f>
        <v>0.08</v>
      </c>
      <c r="Z64">
        <f>BAWANA!BH64+BAWANA!BI64</f>
        <v>0.08</v>
      </c>
      <c r="AA64">
        <f>BAWANA!AB64+BAWANA!AC64</f>
        <v>0.08</v>
      </c>
      <c r="AB64">
        <f>BAWANA!AI64+BAWANA!AJ64</f>
        <v>0.08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570</v>
      </c>
      <c r="C65">
        <f>BAWANA!G65</f>
        <v>50</v>
      </c>
      <c r="D65">
        <f>BAWANA!AP65</f>
        <v>150</v>
      </c>
      <c r="E65">
        <f>BAWANA!AQ65</f>
        <v>50</v>
      </c>
      <c r="F65">
        <f t="shared" si="4"/>
        <v>496</v>
      </c>
      <c r="G65">
        <f t="shared" si="5"/>
        <v>200</v>
      </c>
      <c r="H65" s="112"/>
      <c r="I65">
        <f>BRPL_EOD!AM65+BRPL_EOD!AN65</f>
        <v>146.41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53.6</v>
      </c>
      <c r="N65">
        <f t="shared" si="0"/>
        <v>200.01</v>
      </c>
      <c r="O65" s="112">
        <f t="shared" si="1"/>
        <v>-9.9999999999909051E-3</v>
      </c>
      <c r="P65">
        <v>146.40267986600671</v>
      </c>
      <c r="Q65">
        <v>0</v>
      </c>
      <c r="R65">
        <v>0</v>
      </c>
      <c r="S65">
        <v>0</v>
      </c>
      <c r="T65">
        <v>53.597320133993307</v>
      </c>
      <c r="U65" s="114">
        <f t="shared" si="2"/>
        <v>200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570</v>
      </c>
      <c r="C66">
        <f>BAWANA!G66</f>
        <v>50</v>
      </c>
      <c r="D66">
        <f>BAWANA!AP66</f>
        <v>150</v>
      </c>
      <c r="E66">
        <f>BAWANA!AQ66</f>
        <v>50</v>
      </c>
      <c r="F66">
        <f t="shared" si="4"/>
        <v>496</v>
      </c>
      <c r="G66">
        <f t="shared" si="5"/>
        <v>200</v>
      </c>
      <c r="H66" s="112"/>
      <c r="I66">
        <f>BRPL_EOD!AM66+BRPL_EOD!AN66</f>
        <v>146.41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53.6</v>
      </c>
      <c r="N66">
        <f t="shared" si="0"/>
        <v>200.01</v>
      </c>
      <c r="O66" s="112">
        <f t="shared" si="1"/>
        <v>-9.9999999999909051E-3</v>
      </c>
      <c r="P66">
        <v>146.40267986600671</v>
      </c>
      <c r="Q66">
        <v>0</v>
      </c>
      <c r="R66">
        <v>0</v>
      </c>
      <c r="S66">
        <v>0</v>
      </c>
      <c r="T66">
        <v>53.597320133993307</v>
      </c>
      <c r="U66" s="114">
        <f t="shared" si="2"/>
        <v>200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620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496</v>
      </c>
      <c r="G67">
        <f t="shared" si="5"/>
        <v>150</v>
      </c>
      <c r="H67" s="112"/>
      <c r="I67">
        <f>BRPL_EOD!AM67+BRPL_EOD!AN67</f>
        <v>110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40</v>
      </c>
      <c r="N67">
        <f t="shared" ref="N67:N98" si="7">SUM(I67:M67)</f>
        <v>150</v>
      </c>
      <c r="O67" s="112">
        <f t="shared" ref="O67:O98" si="8">G67-N67</f>
        <v>0</v>
      </c>
      <c r="P67">
        <v>110</v>
      </c>
      <c r="Q67">
        <v>0</v>
      </c>
      <c r="R67">
        <v>0</v>
      </c>
      <c r="S67">
        <v>0</v>
      </c>
      <c r="T67">
        <v>40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620</v>
      </c>
      <c r="C68">
        <f>BAWANA!G68</f>
        <v>0</v>
      </c>
      <c r="D68">
        <f>BAWANA!AP68</f>
        <v>180</v>
      </c>
      <c r="E68">
        <f>BAWANA!AQ68</f>
        <v>0</v>
      </c>
      <c r="F68">
        <f t="shared" ref="F68:F98" si="11">(B68+C68)*0.8</f>
        <v>496</v>
      </c>
      <c r="G68">
        <f t="shared" ref="G68:G98" si="12">(D68+E68)</f>
        <v>180</v>
      </c>
      <c r="H68" s="112"/>
      <c r="I68">
        <f>BRPL_EOD!AM68+BRPL_EOD!AN68</f>
        <v>110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70</v>
      </c>
      <c r="N68">
        <f t="shared" si="7"/>
        <v>180</v>
      </c>
      <c r="O68" s="112">
        <f t="shared" si="8"/>
        <v>0</v>
      </c>
      <c r="P68">
        <v>110</v>
      </c>
      <c r="Q68">
        <v>0</v>
      </c>
      <c r="R68">
        <v>0</v>
      </c>
      <c r="S68">
        <v>0</v>
      </c>
      <c r="T68">
        <v>70</v>
      </c>
      <c r="U68" s="114">
        <f t="shared" si="9"/>
        <v>180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620</v>
      </c>
      <c r="C69">
        <f>BAWANA!G69</f>
        <v>0</v>
      </c>
      <c r="D69">
        <f>BAWANA!AP69</f>
        <v>180</v>
      </c>
      <c r="E69">
        <f>BAWANA!AQ69</f>
        <v>0</v>
      </c>
      <c r="F69">
        <f t="shared" si="11"/>
        <v>496</v>
      </c>
      <c r="G69">
        <f t="shared" si="12"/>
        <v>180</v>
      </c>
      <c r="H69" s="112"/>
      <c r="I69">
        <f>BRPL_EOD!AM69+BRPL_EOD!AN69</f>
        <v>110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70</v>
      </c>
      <c r="N69">
        <f t="shared" si="7"/>
        <v>180</v>
      </c>
      <c r="O69" s="112">
        <f t="shared" si="8"/>
        <v>0</v>
      </c>
      <c r="P69">
        <v>110</v>
      </c>
      <c r="Q69">
        <v>0</v>
      </c>
      <c r="R69">
        <v>0</v>
      </c>
      <c r="S69">
        <v>0</v>
      </c>
      <c r="T69">
        <v>70</v>
      </c>
      <c r="U69" s="114">
        <f t="shared" si="9"/>
        <v>180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620</v>
      </c>
      <c r="C70">
        <f>BAWANA!G70</f>
        <v>0</v>
      </c>
      <c r="D70">
        <f>BAWANA!AP70</f>
        <v>180</v>
      </c>
      <c r="E70">
        <f>BAWANA!AQ70</f>
        <v>0</v>
      </c>
      <c r="F70">
        <f t="shared" si="11"/>
        <v>496</v>
      </c>
      <c r="G70">
        <f t="shared" si="12"/>
        <v>180</v>
      </c>
      <c r="H70" s="112"/>
      <c r="I70">
        <f>BRPL_EOD!AM70+BRPL_EOD!AN70</f>
        <v>110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70</v>
      </c>
      <c r="N70">
        <f t="shared" si="7"/>
        <v>180</v>
      </c>
      <c r="O70" s="112">
        <f t="shared" si="8"/>
        <v>0</v>
      </c>
      <c r="P70">
        <v>110</v>
      </c>
      <c r="Q70">
        <v>0</v>
      </c>
      <c r="R70">
        <v>0</v>
      </c>
      <c r="S70">
        <v>0</v>
      </c>
      <c r="T70">
        <v>70</v>
      </c>
      <c r="U70" s="114">
        <f t="shared" si="9"/>
        <v>180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620</v>
      </c>
      <c r="C71">
        <f>BAWANA!G71</f>
        <v>0</v>
      </c>
      <c r="D71">
        <f>BAWANA!AP71</f>
        <v>180</v>
      </c>
      <c r="E71">
        <f>BAWANA!AQ71</f>
        <v>0</v>
      </c>
      <c r="F71">
        <f t="shared" si="11"/>
        <v>496</v>
      </c>
      <c r="G71">
        <f t="shared" si="12"/>
        <v>180</v>
      </c>
      <c r="H71" s="112"/>
      <c r="I71">
        <f>BRPL_EOD!AM71+BRPL_EOD!AN71</f>
        <v>110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70</v>
      </c>
      <c r="N71">
        <f t="shared" si="7"/>
        <v>180</v>
      </c>
      <c r="O71" s="112">
        <f t="shared" si="8"/>
        <v>0</v>
      </c>
      <c r="P71">
        <v>110</v>
      </c>
      <c r="Q71">
        <v>0</v>
      </c>
      <c r="R71">
        <v>0</v>
      </c>
      <c r="S71">
        <v>0</v>
      </c>
      <c r="T71">
        <v>70</v>
      </c>
      <c r="U71" s="114">
        <f t="shared" si="9"/>
        <v>180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620</v>
      </c>
      <c r="C72">
        <f>BAWANA!G72</f>
        <v>0</v>
      </c>
      <c r="D72">
        <f>BAWANA!AP72</f>
        <v>180</v>
      </c>
      <c r="E72">
        <f>BAWANA!AQ72</f>
        <v>0</v>
      </c>
      <c r="F72">
        <f t="shared" si="11"/>
        <v>496</v>
      </c>
      <c r="G72">
        <f t="shared" si="12"/>
        <v>180</v>
      </c>
      <c r="H72" s="112"/>
      <c r="I72">
        <f>BRPL_EOD!AM72+BRPL_EOD!AN72</f>
        <v>110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70</v>
      </c>
      <c r="N72">
        <f t="shared" si="7"/>
        <v>180</v>
      </c>
      <c r="O72" s="112">
        <f t="shared" si="8"/>
        <v>0</v>
      </c>
      <c r="P72">
        <v>110</v>
      </c>
      <c r="Q72">
        <v>0</v>
      </c>
      <c r="R72">
        <v>0</v>
      </c>
      <c r="S72">
        <v>0</v>
      </c>
      <c r="T72">
        <v>70</v>
      </c>
      <c r="U72" s="114">
        <f t="shared" si="9"/>
        <v>180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620</v>
      </c>
      <c r="C73">
        <f>BAWANA!G73</f>
        <v>0</v>
      </c>
      <c r="D73">
        <f>BAWANA!AP73</f>
        <v>180</v>
      </c>
      <c r="E73">
        <f>BAWANA!AQ73</f>
        <v>0</v>
      </c>
      <c r="F73">
        <f t="shared" si="11"/>
        <v>496</v>
      </c>
      <c r="G73">
        <f t="shared" si="12"/>
        <v>180</v>
      </c>
      <c r="H73" s="112"/>
      <c r="I73">
        <f>BRPL_EOD!AM73+BRPL_EOD!AN73</f>
        <v>110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70</v>
      </c>
      <c r="N73">
        <f t="shared" si="7"/>
        <v>180</v>
      </c>
      <c r="O73" s="112">
        <f t="shared" si="8"/>
        <v>0</v>
      </c>
      <c r="P73">
        <v>110</v>
      </c>
      <c r="Q73">
        <v>0</v>
      </c>
      <c r="R73">
        <v>0</v>
      </c>
      <c r="S73">
        <v>0</v>
      </c>
      <c r="T73">
        <v>70</v>
      </c>
      <c r="U73" s="114">
        <f t="shared" si="9"/>
        <v>180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620</v>
      </c>
      <c r="C74">
        <f>BAWANA!G74</f>
        <v>0</v>
      </c>
      <c r="D74">
        <f>BAWANA!AP74</f>
        <v>180</v>
      </c>
      <c r="E74">
        <f>BAWANA!AQ74</f>
        <v>0</v>
      </c>
      <c r="F74">
        <f t="shared" si="11"/>
        <v>496</v>
      </c>
      <c r="G74">
        <f t="shared" si="12"/>
        <v>180</v>
      </c>
      <c r="H74" s="112"/>
      <c r="I74">
        <f>BRPL_EOD!AM74+BRPL_EOD!AN74</f>
        <v>110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70</v>
      </c>
      <c r="N74">
        <f t="shared" si="7"/>
        <v>180</v>
      </c>
      <c r="O74" s="112">
        <f t="shared" si="8"/>
        <v>0</v>
      </c>
      <c r="P74">
        <v>110</v>
      </c>
      <c r="Q74">
        <v>0</v>
      </c>
      <c r="R74">
        <v>0</v>
      </c>
      <c r="S74">
        <v>0</v>
      </c>
      <c r="T74">
        <v>70</v>
      </c>
      <c r="U74" s="114">
        <f t="shared" si="9"/>
        <v>180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620</v>
      </c>
      <c r="C75">
        <f>BAWANA!G75</f>
        <v>0</v>
      </c>
      <c r="D75">
        <f>BAWANA!AP75</f>
        <v>180</v>
      </c>
      <c r="E75">
        <f>BAWANA!AQ75</f>
        <v>0</v>
      </c>
      <c r="F75">
        <f t="shared" si="11"/>
        <v>496</v>
      </c>
      <c r="G75">
        <f t="shared" si="12"/>
        <v>180</v>
      </c>
      <c r="H75" s="112"/>
      <c r="I75">
        <f>BRPL_EOD!AM75+BRPL_EOD!AN75</f>
        <v>110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70</v>
      </c>
      <c r="N75">
        <f t="shared" si="7"/>
        <v>180</v>
      </c>
      <c r="O75" s="112">
        <f t="shared" si="8"/>
        <v>0</v>
      </c>
      <c r="P75">
        <v>110</v>
      </c>
      <c r="Q75">
        <v>0</v>
      </c>
      <c r="R75">
        <v>0</v>
      </c>
      <c r="S75">
        <v>0</v>
      </c>
      <c r="T75">
        <v>70</v>
      </c>
      <c r="U75" s="114">
        <f t="shared" si="9"/>
        <v>180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620</v>
      </c>
      <c r="C76">
        <f>BAWANA!G76</f>
        <v>0</v>
      </c>
      <c r="D76">
        <f>BAWANA!AP76</f>
        <v>180</v>
      </c>
      <c r="E76">
        <f>BAWANA!AQ76</f>
        <v>0</v>
      </c>
      <c r="F76">
        <f t="shared" si="11"/>
        <v>496</v>
      </c>
      <c r="G76">
        <f t="shared" si="12"/>
        <v>180</v>
      </c>
      <c r="H76" s="112"/>
      <c r="I76">
        <f>BRPL_EOD!AM76+BRPL_EOD!AN76</f>
        <v>110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70</v>
      </c>
      <c r="N76">
        <f t="shared" si="7"/>
        <v>180</v>
      </c>
      <c r="O76" s="112">
        <f t="shared" si="8"/>
        <v>0</v>
      </c>
      <c r="P76">
        <v>110</v>
      </c>
      <c r="Q76">
        <v>0</v>
      </c>
      <c r="R76">
        <v>0</v>
      </c>
      <c r="S76">
        <v>0</v>
      </c>
      <c r="T76">
        <v>70</v>
      </c>
      <c r="U76" s="114">
        <f t="shared" si="9"/>
        <v>180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620</v>
      </c>
      <c r="C77">
        <f>BAWANA!G77</f>
        <v>0</v>
      </c>
      <c r="D77">
        <f>BAWANA!AP77</f>
        <v>180</v>
      </c>
      <c r="E77">
        <f>BAWANA!AQ77</f>
        <v>0</v>
      </c>
      <c r="F77">
        <f t="shared" si="11"/>
        <v>496</v>
      </c>
      <c r="G77">
        <f t="shared" si="12"/>
        <v>180</v>
      </c>
      <c r="H77" s="112"/>
      <c r="I77">
        <f>BRPL_EOD!AM77+BRPL_EOD!AN77</f>
        <v>110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70</v>
      </c>
      <c r="N77">
        <f t="shared" si="7"/>
        <v>180</v>
      </c>
      <c r="O77" s="112">
        <f t="shared" si="8"/>
        <v>0</v>
      </c>
      <c r="P77">
        <v>110</v>
      </c>
      <c r="Q77">
        <v>0</v>
      </c>
      <c r="R77">
        <v>0</v>
      </c>
      <c r="S77">
        <v>0</v>
      </c>
      <c r="T77">
        <v>70</v>
      </c>
      <c r="U77" s="114">
        <f t="shared" si="9"/>
        <v>180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620</v>
      </c>
      <c r="C78">
        <f>BAWANA!G78</f>
        <v>0</v>
      </c>
      <c r="D78">
        <f>BAWANA!AP78</f>
        <v>180</v>
      </c>
      <c r="E78">
        <f>BAWANA!AQ78</f>
        <v>0</v>
      </c>
      <c r="F78">
        <f t="shared" si="11"/>
        <v>496</v>
      </c>
      <c r="G78">
        <f t="shared" si="12"/>
        <v>180</v>
      </c>
      <c r="H78" s="112"/>
      <c r="I78">
        <f>BRPL_EOD!AM78+BRPL_EOD!AN78</f>
        <v>110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70</v>
      </c>
      <c r="N78">
        <f t="shared" si="7"/>
        <v>180</v>
      </c>
      <c r="O78" s="112">
        <f t="shared" si="8"/>
        <v>0</v>
      </c>
      <c r="P78">
        <v>110</v>
      </c>
      <c r="Q78">
        <v>0</v>
      </c>
      <c r="R78">
        <v>0</v>
      </c>
      <c r="S78">
        <v>0</v>
      </c>
      <c r="T78">
        <v>70</v>
      </c>
      <c r="U78" s="114">
        <f t="shared" si="9"/>
        <v>180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620</v>
      </c>
      <c r="C79">
        <f>BAWANA!G79</f>
        <v>0</v>
      </c>
      <c r="D79">
        <f>BAWANA!AP79</f>
        <v>180</v>
      </c>
      <c r="E79">
        <f>BAWANA!AQ79</f>
        <v>0</v>
      </c>
      <c r="F79">
        <f t="shared" si="11"/>
        <v>496</v>
      </c>
      <c r="G79">
        <f t="shared" si="12"/>
        <v>180</v>
      </c>
      <c r="H79" s="112"/>
      <c r="I79">
        <f>BRPL_EOD!AM79+BRPL_EOD!AN79</f>
        <v>110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70</v>
      </c>
      <c r="N79">
        <f t="shared" si="7"/>
        <v>180</v>
      </c>
      <c r="O79" s="112">
        <f t="shared" si="8"/>
        <v>0</v>
      </c>
      <c r="P79">
        <v>110</v>
      </c>
      <c r="Q79">
        <v>0</v>
      </c>
      <c r="R79">
        <v>0</v>
      </c>
      <c r="S79">
        <v>0</v>
      </c>
      <c r="T79">
        <v>70</v>
      </c>
      <c r="U79" s="114">
        <f t="shared" si="9"/>
        <v>180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620</v>
      </c>
      <c r="C80">
        <f>BAWANA!G80</f>
        <v>0</v>
      </c>
      <c r="D80">
        <f>BAWANA!AP80</f>
        <v>180</v>
      </c>
      <c r="E80">
        <f>BAWANA!AQ80</f>
        <v>0</v>
      </c>
      <c r="F80">
        <f t="shared" si="11"/>
        <v>496</v>
      </c>
      <c r="G80">
        <f t="shared" si="12"/>
        <v>180</v>
      </c>
      <c r="H80" s="112"/>
      <c r="I80">
        <f>BRPL_EOD!AM80+BRPL_EOD!AN80</f>
        <v>110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70</v>
      </c>
      <c r="N80">
        <f t="shared" si="7"/>
        <v>180</v>
      </c>
      <c r="O80" s="112">
        <f t="shared" si="8"/>
        <v>0</v>
      </c>
      <c r="P80">
        <v>110</v>
      </c>
      <c r="Q80">
        <v>0</v>
      </c>
      <c r="R80">
        <v>0</v>
      </c>
      <c r="S80">
        <v>0</v>
      </c>
      <c r="T80">
        <v>70</v>
      </c>
      <c r="U80" s="114">
        <f t="shared" si="9"/>
        <v>180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620</v>
      </c>
      <c r="C81">
        <f>BAWANA!G81</f>
        <v>0</v>
      </c>
      <c r="D81">
        <f>BAWANA!AP81</f>
        <v>180</v>
      </c>
      <c r="E81">
        <f>BAWANA!AQ81</f>
        <v>0</v>
      </c>
      <c r="F81">
        <f t="shared" si="11"/>
        <v>496</v>
      </c>
      <c r="G81">
        <f t="shared" si="12"/>
        <v>180</v>
      </c>
      <c r="H81" s="112"/>
      <c r="I81">
        <f>BRPL_EOD!AM81+BRPL_EOD!AN81</f>
        <v>110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70</v>
      </c>
      <c r="N81">
        <f t="shared" si="7"/>
        <v>180</v>
      </c>
      <c r="O81" s="112">
        <f t="shared" si="8"/>
        <v>0</v>
      </c>
      <c r="P81">
        <v>110</v>
      </c>
      <c r="Q81">
        <v>0</v>
      </c>
      <c r="R81">
        <v>0</v>
      </c>
      <c r="S81">
        <v>0</v>
      </c>
      <c r="T81">
        <v>70</v>
      </c>
      <c r="U81" s="114">
        <f t="shared" si="9"/>
        <v>180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620</v>
      </c>
      <c r="C82">
        <f>BAWANA!G82</f>
        <v>0</v>
      </c>
      <c r="D82">
        <f>BAWANA!AP82</f>
        <v>180</v>
      </c>
      <c r="E82">
        <f>BAWANA!AQ82</f>
        <v>0</v>
      </c>
      <c r="F82">
        <f t="shared" si="11"/>
        <v>496</v>
      </c>
      <c r="G82">
        <f t="shared" si="12"/>
        <v>180</v>
      </c>
      <c r="H82" s="112"/>
      <c r="I82">
        <f>BRPL_EOD!AM82+BRPL_EOD!AN82</f>
        <v>110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180</v>
      </c>
      <c r="O82" s="112">
        <f t="shared" si="8"/>
        <v>0</v>
      </c>
      <c r="P82">
        <v>110</v>
      </c>
      <c r="Q82">
        <v>0</v>
      </c>
      <c r="R82">
        <v>0</v>
      </c>
      <c r="S82">
        <v>0</v>
      </c>
      <c r="T82">
        <v>70</v>
      </c>
      <c r="U82" s="114">
        <f t="shared" si="9"/>
        <v>180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300</v>
      </c>
      <c r="C83">
        <f>BAWANA!G83</f>
        <v>0</v>
      </c>
      <c r="D83">
        <f>BAWANA!AP83</f>
        <v>180</v>
      </c>
      <c r="E83">
        <f>BAWANA!AQ83</f>
        <v>0</v>
      </c>
      <c r="F83">
        <f t="shared" si="11"/>
        <v>240</v>
      </c>
      <c r="G83">
        <f t="shared" si="12"/>
        <v>180</v>
      </c>
      <c r="H83" s="112"/>
      <c r="I83">
        <f>BRPL_EOD!AM83+BRPL_EOD!AN83</f>
        <v>110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180</v>
      </c>
      <c r="O83" s="112">
        <f t="shared" si="8"/>
        <v>0</v>
      </c>
      <c r="P83">
        <v>110</v>
      </c>
      <c r="Q83">
        <v>0</v>
      </c>
      <c r="R83">
        <v>0</v>
      </c>
      <c r="S83">
        <v>0</v>
      </c>
      <c r="T83">
        <v>70</v>
      </c>
      <c r="U83" s="114">
        <f t="shared" si="9"/>
        <v>180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300</v>
      </c>
      <c r="C84">
        <f>BAWANA!G84</f>
        <v>0</v>
      </c>
      <c r="D84">
        <f>BAWANA!AP84</f>
        <v>180</v>
      </c>
      <c r="E84">
        <f>BAWANA!AQ84</f>
        <v>0</v>
      </c>
      <c r="F84">
        <f t="shared" si="11"/>
        <v>240</v>
      </c>
      <c r="G84">
        <f t="shared" si="12"/>
        <v>180</v>
      </c>
      <c r="H84" s="112"/>
      <c r="I84">
        <f>BRPL_EOD!AM84+BRPL_EOD!AN84</f>
        <v>110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180</v>
      </c>
      <c r="O84" s="112">
        <f t="shared" si="8"/>
        <v>0</v>
      </c>
      <c r="P84">
        <v>110</v>
      </c>
      <c r="Q84">
        <v>0</v>
      </c>
      <c r="R84">
        <v>0</v>
      </c>
      <c r="S84">
        <v>0</v>
      </c>
      <c r="T84">
        <v>70</v>
      </c>
      <c r="U84" s="114">
        <f t="shared" si="9"/>
        <v>180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300</v>
      </c>
      <c r="C85">
        <f>BAWANA!G85</f>
        <v>0</v>
      </c>
      <c r="D85">
        <f>BAWANA!AP85</f>
        <v>180</v>
      </c>
      <c r="E85">
        <f>BAWANA!AQ85</f>
        <v>0</v>
      </c>
      <c r="F85">
        <f t="shared" si="11"/>
        <v>240</v>
      </c>
      <c r="G85">
        <f t="shared" si="12"/>
        <v>180</v>
      </c>
      <c r="H85" s="112"/>
      <c r="I85">
        <f>BRPL_EOD!AM85+BRPL_EOD!AN85</f>
        <v>110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180</v>
      </c>
      <c r="O85" s="112">
        <f t="shared" si="8"/>
        <v>0</v>
      </c>
      <c r="P85">
        <v>110</v>
      </c>
      <c r="Q85">
        <v>0</v>
      </c>
      <c r="R85">
        <v>0</v>
      </c>
      <c r="S85">
        <v>0</v>
      </c>
      <c r="T85">
        <v>70</v>
      </c>
      <c r="U85" s="114">
        <f t="shared" si="9"/>
        <v>180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300</v>
      </c>
      <c r="C86">
        <f>BAWANA!G86</f>
        <v>0</v>
      </c>
      <c r="D86">
        <f>BAWANA!AP86</f>
        <v>180</v>
      </c>
      <c r="E86">
        <f>BAWANA!AQ86</f>
        <v>0</v>
      </c>
      <c r="F86">
        <f t="shared" si="11"/>
        <v>240</v>
      </c>
      <c r="G86">
        <f t="shared" si="12"/>
        <v>180</v>
      </c>
      <c r="H86" s="112"/>
      <c r="I86">
        <f>BRPL_EOD!AM86+BRPL_EOD!AN86</f>
        <v>110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180</v>
      </c>
      <c r="O86" s="112">
        <f t="shared" si="8"/>
        <v>0</v>
      </c>
      <c r="P86">
        <v>110</v>
      </c>
      <c r="Q86">
        <v>0</v>
      </c>
      <c r="R86">
        <v>0</v>
      </c>
      <c r="S86">
        <v>0</v>
      </c>
      <c r="T86">
        <v>70</v>
      </c>
      <c r="U86" s="114">
        <f t="shared" si="9"/>
        <v>180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300</v>
      </c>
      <c r="C87">
        <f>BAWANA!G87</f>
        <v>0</v>
      </c>
      <c r="D87">
        <f>BAWANA!AP87</f>
        <v>180</v>
      </c>
      <c r="E87">
        <f>BAWANA!AQ87</f>
        <v>0</v>
      </c>
      <c r="F87">
        <f t="shared" si="11"/>
        <v>240</v>
      </c>
      <c r="G87">
        <f t="shared" si="12"/>
        <v>180</v>
      </c>
      <c r="H87" s="112"/>
      <c r="I87">
        <f>BRPL_EOD!AM87+BRPL_EOD!AN87</f>
        <v>110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180</v>
      </c>
      <c r="O87" s="112">
        <f t="shared" si="8"/>
        <v>0</v>
      </c>
      <c r="P87">
        <v>110</v>
      </c>
      <c r="Q87">
        <v>0</v>
      </c>
      <c r="R87">
        <v>0</v>
      </c>
      <c r="S87">
        <v>0</v>
      </c>
      <c r="T87">
        <v>70</v>
      </c>
      <c r="U87" s="114">
        <f t="shared" si="9"/>
        <v>180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300</v>
      </c>
      <c r="C88">
        <f>BAWANA!G88</f>
        <v>0</v>
      </c>
      <c r="D88">
        <f>BAWANA!AP88</f>
        <v>180</v>
      </c>
      <c r="E88">
        <f>BAWANA!AQ88</f>
        <v>0</v>
      </c>
      <c r="F88">
        <f t="shared" si="11"/>
        <v>240</v>
      </c>
      <c r="G88">
        <f t="shared" si="12"/>
        <v>180</v>
      </c>
      <c r="H88" s="112"/>
      <c r="I88">
        <f>BRPL_EOD!AM88+BRPL_EOD!AN88</f>
        <v>110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180</v>
      </c>
      <c r="O88" s="112">
        <f t="shared" si="8"/>
        <v>0</v>
      </c>
      <c r="P88">
        <v>110</v>
      </c>
      <c r="Q88">
        <v>0</v>
      </c>
      <c r="R88">
        <v>0</v>
      </c>
      <c r="S88">
        <v>0</v>
      </c>
      <c r="T88">
        <v>70</v>
      </c>
      <c r="U88" s="114">
        <f t="shared" si="9"/>
        <v>180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300</v>
      </c>
      <c r="C89">
        <f>BAWANA!G89</f>
        <v>0</v>
      </c>
      <c r="D89">
        <f>BAWANA!AP89</f>
        <v>180</v>
      </c>
      <c r="E89">
        <f>BAWANA!AQ89</f>
        <v>0</v>
      </c>
      <c r="F89">
        <f t="shared" si="11"/>
        <v>240</v>
      </c>
      <c r="G89">
        <f t="shared" si="12"/>
        <v>180</v>
      </c>
      <c r="H89" s="112"/>
      <c r="I89">
        <f>BRPL_EOD!AM89+BRPL_EOD!AN89</f>
        <v>110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180</v>
      </c>
      <c r="O89" s="112">
        <f t="shared" si="8"/>
        <v>0</v>
      </c>
      <c r="P89">
        <v>110</v>
      </c>
      <c r="Q89">
        <v>0</v>
      </c>
      <c r="R89">
        <v>0</v>
      </c>
      <c r="S89">
        <v>0</v>
      </c>
      <c r="T89">
        <v>70</v>
      </c>
      <c r="U89" s="114">
        <f t="shared" si="9"/>
        <v>180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300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240</v>
      </c>
      <c r="G90">
        <f t="shared" si="12"/>
        <v>150</v>
      </c>
      <c r="H90" s="112"/>
      <c r="I90">
        <f>BRPL_EOD!AM90+BRPL_EOD!AN90</f>
        <v>110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40</v>
      </c>
      <c r="N90">
        <f t="shared" si="7"/>
        <v>150</v>
      </c>
      <c r="O90" s="112">
        <f t="shared" si="8"/>
        <v>0</v>
      </c>
      <c r="P90">
        <v>110</v>
      </c>
      <c r="Q90">
        <v>0</v>
      </c>
      <c r="R90">
        <v>0</v>
      </c>
      <c r="S90">
        <v>0</v>
      </c>
      <c r="T90">
        <v>40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300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240</v>
      </c>
      <c r="G91">
        <f t="shared" si="12"/>
        <v>150</v>
      </c>
      <c r="H91" s="112"/>
      <c r="I91">
        <f>BRPL_EOD!AM91+BRPL_EOD!AN91</f>
        <v>110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40</v>
      </c>
      <c r="N91">
        <f t="shared" si="7"/>
        <v>150</v>
      </c>
      <c r="O91" s="112">
        <f t="shared" si="8"/>
        <v>0</v>
      </c>
      <c r="P91">
        <v>110</v>
      </c>
      <c r="Q91">
        <v>0</v>
      </c>
      <c r="R91">
        <v>0</v>
      </c>
      <c r="S91">
        <v>0</v>
      </c>
      <c r="T91">
        <v>40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300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240</v>
      </c>
      <c r="G92">
        <f t="shared" si="12"/>
        <v>150</v>
      </c>
      <c r="H92" s="112"/>
      <c r="I92">
        <f>BRPL_EOD!AM92+BRPL_EOD!AN92</f>
        <v>110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40</v>
      </c>
      <c r="N92">
        <f t="shared" si="7"/>
        <v>150</v>
      </c>
      <c r="O92" s="112">
        <f t="shared" si="8"/>
        <v>0</v>
      </c>
      <c r="P92">
        <v>110</v>
      </c>
      <c r="Q92">
        <v>0</v>
      </c>
      <c r="R92">
        <v>0</v>
      </c>
      <c r="S92">
        <v>0</v>
      </c>
      <c r="T92">
        <v>40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300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240</v>
      </c>
      <c r="G93">
        <f t="shared" si="12"/>
        <v>150</v>
      </c>
      <c r="H93" s="112"/>
      <c r="I93">
        <f>BRPL_EOD!AM93+BRPL_EOD!AN93</f>
        <v>110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40</v>
      </c>
      <c r="N93">
        <f t="shared" si="7"/>
        <v>150</v>
      </c>
      <c r="O93" s="112">
        <f t="shared" si="8"/>
        <v>0</v>
      </c>
      <c r="P93">
        <v>110</v>
      </c>
      <c r="Q93">
        <v>0</v>
      </c>
      <c r="R93">
        <v>0</v>
      </c>
      <c r="S93">
        <v>0</v>
      </c>
      <c r="T93">
        <v>40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300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240</v>
      </c>
      <c r="G94">
        <f t="shared" si="12"/>
        <v>150</v>
      </c>
      <c r="H94" s="112"/>
      <c r="I94">
        <f>BRPL_EOD!AM94+BRPL_EOD!AN94</f>
        <v>110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40</v>
      </c>
      <c r="N94">
        <f t="shared" si="7"/>
        <v>150</v>
      </c>
      <c r="O94" s="112">
        <f t="shared" si="8"/>
        <v>0</v>
      </c>
      <c r="P94">
        <v>110</v>
      </c>
      <c r="Q94">
        <v>0</v>
      </c>
      <c r="R94">
        <v>0</v>
      </c>
      <c r="S94">
        <v>0</v>
      </c>
      <c r="T94">
        <v>40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300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240</v>
      </c>
      <c r="G95">
        <f t="shared" si="12"/>
        <v>150</v>
      </c>
      <c r="H95" s="112"/>
      <c r="I95">
        <f>BRPL_EOD!AM95+BRPL_EOD!AN95</f>
        <v>110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40</v>
      </c>
      <c r="N95">
        <f t="shared" si="7"/>
        <v>150</v>
      </c>
      <c r="O95" s="112">
        <f t="shared" si="8"/>
        <v>0</v>
      </c>
      <c r="P95">
        <v>110</v>
      </c>
      <c r="Q95">
        <v>0</v>
      </c>
      <c r="R95">
        <v>0</v>
      </c>
      <c r="S95">
        <v>0</v>
      </c>
      <c r="T95">
        <v>40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300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240</v>
      </c>
      <c r="G96">
        <f t="shared" si="12"/>
        <v>150</v>
      </c>
      <c r="H96" s="112"/>
      <c r="I96">
        <f>BRPL_EOD!AM96+BRPL_EOD!AN96</f>
        <v>110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40</v>
      </c>
      <c r="N96">
        <f t="shared" si="7"/>
        <v>150</v>
      </c>
      <c r="O96" s="112">
        <f t="shared" si="8"/>
        <v>0</v>
      </c>
      <c r="P96">
        <v>110</v>
      </c>
      <c r="Q96">
        <v>0</v>
      </c>
      <c r="R96">
        <v>0</v>
      </c>
      <c r="S96">
        <v>0</v>
      </c>
      <c r="T96">
        <v>40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13.282500000000001</v>
      </c>
      <c r="C99" s="114">
        <f t="shared" ref="C99:U99" si="14">SUM(C3:C98)/4000</f>
        <v>0.16750000000000001</v>
      </c>
      <c r="D99" s="114">
        <f t="shared" si="14"/>
        <v>3.823</v>
      </c>
      <c r="E99" s="114">
        <f t="shared" si="14"/>
        <v>0.16046000000000002</v>
      </c>
      <c r="F99" s="114">
        <f t="shared" si="14"/>
        <v>10.76</v>
      </c>
      <c r="G99" s="114">
        <f t="shared" si="14"/>
        <v>3.9834599999999991</v>
      </c>
      <c r="H99" s="114"/>
      <c r="I99" s="114">
        <f t="shared" si="14"/>
        <v>2.7071849999999986</v>
      </c>
      <c r="J99" s="114">
        <f t="shared" si="14"/>
        <v>8.3875000000000009E-3</v>
      </c>
      <c r="K99" s="114">
        <f t="shared" si="14"/>
        <v>8.5250000000000007E-4</v>
      </c>
      <c r="L99" s="114">
        <f t="shared" si="14"/>
        <v>3.4075000000000004E-3</v>
      </c>
      <c r="M99" s="114">
        <f t="shared" si="14"/>
        <v>1.2632274999999993</v>
      </c>
      <c r="N99" s="114">
        <f t="shared" si="14"/>
        <v>3.9830599999999996</v>
      </c>
      <c r="O99" s="114">
        <f t="shared" si="14"/>
        <v>3.9999999999994884E-4</v>
      </c>
      <c r="P99" s="114">
        <f t="shared" si="14"/>
        <v>2.707482499576761</v>
      </c>
      <c r="Q99" s="114">
        <f t="shared" si="14"/>
        <v>8.3921207301901456E-3</v>
      </c>
      <c r="R99" s="114">
        <f t="shared" si="14"/>
        <v>8.5297084329394302E-4</v>
      </c>
      <c r="S99" s="114">
        <f t="shared" si="14"/>
        <v>3.4093839392679271E-3</v>
      </c>
      <c r="T99" s="114">
        <f t="shared" si="14"/>
        <v>1.2633230249104881</v>
      </c>
      <c r="U99" s="114">
        <f t="shared" si="14"/>
        <v>3.9834599999999991</v>
      </c>
      <c r="V99" s="114">
        <f t="shared" si="10"/>
        <v>0</v>
      </c>
      <c r="Y99" s="114">
        <f t="shared" ref="Y99:AD99" si="15">SUM(Y3:Y98)/4000</f>
        <v>3.5199999999999997E-3</v>
      </c>
      <c r="Z99" s="114">
        <f t="shared" si="15"/>
        <v>3.5199999999999997E-3</v>
      </c>
      <c r="AA99" s="114">
        <f t="shared" si="15"/>
        <v>3.5199999999999997E-3</v>
      </c>
      <c r="AB99" s="114">
        <f t="shared" si="15"/>
        <v>3.5199999999999997E-3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3.15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4.3840000000000003</v>
      </c>
      <c r="K3">
        <v>679.49316799999997</v>
      </c>
      <c r="L3">
        <v>435.435</v>
      </c>
      <c r="M3">
        <v>92</v>
      </c>
      <c r="N3">
        <v>118.125</v>
      </c>
      <c r="O3">
        <v>0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9.0711999999999993</v>
      </c>
      <c r="AG3">
        <v>20.826000000000001</v>
      </c>
      <c r="AH3">
        <v>0</v>
      </c>
      <c r="AI3">
        <v>0</v>
      </c>
      <c r="AJ3">
        <v>0</v>
      </c>
      <c r="AK3">
        <v>54.567</v>
      </c>
      <c r="AL3">
        <v>1.3944000000000001</v>
      </c>
      <c r="AM3">
        <v>0</v>
      </c>
      <c r="AN3">
        <v>0.87997999999999998</v>
      </c>
      <c r="AO3">
        <v>0</v>
      </c>
      <c r="AP3">
        <v>0</v>
      </c>
      <c r="AQ3">
        <v>0</v>
      </c>
      <c r="AR3">
        <v>1.5456000000000001</v>
      </c>
      <c r="AS3">
        <v>4.5736800000000004</v>
      </c>
      <c r="AT3">
        <v>20.001799999999999</v>
      </c>
      <c r="AU3">
        <v>0</v>
      </c>
      <c r="AV3">
        <v>27.3</v>
      </c>
      <c r="AW3">
        <v>0</v>
      </c>
      <c r="AX3">
        <v>66.308000000000007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2493.7362910000006</v>
      </c>
    </row>
    <row r="4" spans="1:121">
      <c r="A4" t="s">
        <v>46</v>
      </c>
      <c r="B4">
        <v>0</v>
      </c>
      <c r="C4">
        <v>15.225</v>
      </c>
      <c r="D4">
        <v>3.15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4.3840000000000003</v>
      </c>
      <c r="K4">
        <v>679.49316799999997</v>
      </c>
      <c r="L4">
        <v>435.435</v>
      </c>
      <c r="M4">
        <v>92</v>
      </c>
      <c r="N4">
        <v>118.125</v>
      </c>
      <c r="O4">
        <v>0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9.0711999999999993</v>
      </c>
      <c r="AG4">
        <v>20.826000000000001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0.87997999999999998</v>
      </c>
      <c r="AO4">
        <v>0</v>
      </c>
      <c r="AP4">
        <v>0</v>
      </c>
      <c r="AQ4">
        <v>0</v>
      </c>
      <c r="AR4">
        <v>1.5456000000000001</v>
      </c>
      <c r="AS4">
        <v>4.5736800000000004</v>
      </c>
      <c r="AT4">
        <v>20.001799999999999</v>
      </c>
      <c r="AU4">
        <v>0</v>
      </c>
      <c r="AV4">
        <v>27.3</v>
      </c>
      <c r="AW4">
        <v>0</v>
      </c>
      <c r="AX4">
        <v>66.308000000000007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2493.7362910000006</v>
      </c>
    </row>
    <row r="5" spans="1:121">
      <c r="A5" t="s">
        <v>47</v>
      </c>
      <c r="B5">
        <v>0</v>
      </c>
      <c r="C5">
        <v>15.225</v>
      </c>
      <c r="D5">
        <v>3.15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4.3840000000000003</v>
      </c>
      <c r="K5">
        <v>679.49316799999997</v>
      </c>
      <c r="L5">
        <v>435.435</v>
      </c>
      <c r="M5">
        <v>92</v>
      </c>
      <c r="N5">
        <v>118.125</v>
      </c>
      <c r="O5">
        <v>0</v>
      </c>
      <c r="P5">
        <v>139.3125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9.0711999999999993</v>
      </c>
      <c r="AG5">
        <v>20.826000000000001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0.87997999999999998</v>
      </c>
      <c r="AO5">
        <v>0</v>
      </c>
      <c r="AP5">
        <v>0</v>
      </c>
      <c r="AQ5">
        <v>0</v>
      </c>
      <c r="AR5">
        <v>1.5456000000000001</v>
      </c>
      <c r="AS5">
        <v>4.5736800000000004</v>
      </c>
      <c r="AT5">
        <v>20.001799999999999</v>
      </c>
      <c r="AU5">
        <v>0</v>
      </c>
      <c r="AV5">
        <v>27.3</v>
      </c>
      <c r="AW5">
        <v>0</v>
      </c>
      <c r="AX5">
        <v>66.308000000000007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2493.7362910000006</v>
      </c>
    </row>
    <row r="6" spans="1:121">
      <c r="A6" t="s">
        <v>48</v>
      </c>
      <c r="B6">
        <v>0</v>
      </c>
      <c r="C6">
        <v>15.225</v>
      </c>
      <c r="D6">
        <v>3.15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4.3840000000000003</v>
      </c>
      <c r="K6">
        <v>679.49316799999997</v>
      </c>
      <c r="L6">
        <v>435.435</v>
      </c>
      <c r="M6">
        <v>92</v>
      </c>
      <c r="N6">
        <v>118.125</v>
      </c>
      <c r="O6">
        <v>0</v>
      </c>
      <c r="P6">
        <v>139.3125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9.0711999999999993</v>
      </c>
      <c r="AG6">
        <v>20.826000000000001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0.87997999999999998</v>
      </c>
      <c r="AO6">
        <v>0</v>
      </c>
      <c r="AP6">
        <v>0</v>
      </c>
      <c r="AQ6">
        <v>0</v>
      </c>
      <c r="AR6">
        <v>1.5456000000000001</v>
      </c>
      <c r="AS6">
        <v>4.5736800000000004</v>
      </c>
      <c r="AT6">
        <v>20.001799999999999</v>
      </c>
      <c r="AU6">
        <v>0</v>
      </c>
      <c r="AV6">
        <v>27.3</v>
      </c>
      <c r="AW6">
        <v>0</v>
      </c>
      <c r="AX6">
        <v>66.308000000000007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2493.7362910000006</v>
      </c>
    </row>
    <row r="7" spans="1:121">
      <c r="A7" t="s">
        <v>49</v>
      </c>
      <c r="B7">
        <v>0</v>
      </c>
      <c r="C7">
        <v>15.225</v>
      </c>
      <c r="D7">
        <v>3.15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4.3840000000000003</v>
      </c>
      <c r="K7">
        <v>679.49316799999997</v>
      </c>
      <c r="L7">
        <v>435.435</v>
      </c>
      <c r="M7">
        <v>92</v>
      </c>
      <c r="N7">
        <v>118.125</v>
      </c>
      <c r="O7">
        <v>0</v>
      </c>
      <c r="P7">
        <v>139.3125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9.0711999999999993</v>
      </c>
      <c r="AG7">
        <v>20.826000000000001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0.87997999999999998</v>
      </c>
      <c r="AO7">
        <v>0</v>
      </c>
      <c r="AP7">
        <v>6.2769000000000004</v>
      </c>
      <c r="AQ7">
        <v>0</v>
      </c>
      <c r="AR7">
        <v>1.5456000000000001</v>
      </c>
      <c r="AS7">
        <v>4.5736800000000004</v>
      </c>
      <c r="AT7">
        <v>20.001799999999999</v>
      </c>
      <c r="AU7">
        <v>0</v>
      </c>
      <c r="AV7">
        <v>27.3</v>
      </c>
      <c r="AW7">
        <v>0</v>
      </c>
      <c r="AX7">
        <v>66.308000000000007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2500.0131910000005</v>
      </c>
    </row>
    <row r="8" spans="1:121">
      <c r="A8" t="s">
        <v>50</v>
      </c>
      <c r="B8">
        <v>0</v>
      </c>
      <c r="C8">
        <v>15.225</v>
      </c>
      <c r="D8">
        <v>3.15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4.3840000000000003</v>
      </c>
      <c r="K8">
        <v>679.49316799999997</v>
      </c>
      <c r="L8">
        <v>435.435</v>
      </c>
      <c r="M8">
        <v>92</v>
      </c>
      <c r="N8">
        <v>118.125</v>
      </c>
      <c r="O8">
        <v>0</v>
      </c>
      <c r="P8">
        <v>139.3125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9.0711999999999993</v>
      </c>
      <c r="AG8">
        <v>20.826000000000001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0.87997999999999998</v>
      </c>
      <c r="AO8">
        <v>0</v>
      </c>
      <c r="AP8">
        <v>6.2769000000000004</v>
      </c>
      <c r="AQ8">
        <v>0</v>
      </c>
      <c r="AR8">
        <v>1.5456000000000001</v>
      </c>
      <c r="AS8">
        <v>4.5736800000000004</v>
      </c>
      <c r="AT8">
        <v>20.001799999999999</v>
      </c>
      <c r="AU8">
        <v>0</v>
      </c>
      <c r="AV8">
        <v>27.3</v>
      </c>
      <c r="AW8">
        <v>0</v>
      </c>
      <c r="AX8">
        <v>66.308000000000007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2500.0131910000005</v>
      </c>
    </row>
    <row r="9" spans="1:121">
      <c r="A9" t="s">
        <v>51</v>
      </c>
      <c r="B9">
        <v>0</v>
      </c>
      <c r="C9">
        <v>15.225</v>
      </c>
      <c r="D9">
        <v>3.15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4.3840000000000003</v>
      </c>
      <c r="K9">
        <v>679.49316799999997</v>
      </c>
      <c r="L9">
        <v>435.435</v>
      </c>
      <c r="M9">
        <v>92</v>
      </c>
      <c r="N9">
        <v>118.125</v>
      </c>
      <c r="O9">
        <v>0</v>
      </c>
      <c r="P9">
        <v>139.3125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9.0711999999999993</v>
      </c>
      <c r="AG9">
        <v>20.826000000000001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0.87997999999999998</v>
      </c>
      <c r="AO9">
        <v>0</v>
      </c>
      <c r="AP9">
        <v>7.0454999999999997</v>
      </c>
      <c r="AQ9">
        <v>0</v>
      </c>
      <c r="AR9">
        <v>1.5456000000000001</v>
      </c>
      <c r="AS9">
        <v>4.5736800000000004</v>
      </c>
      <c r="AT9">
        <v>20.001799999999999</v>
      </c>
      <c r="AU9">
        <v>0</v>
      </c>
      <c r="AV9">
        <v>27.3</v>
      </c>
      <c r="AW9">
        <v>0</v>
      </c>
      <c r="AX9">
        <v>66.308000000000007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2500.7817910000008</v>
      </c>
    </row>
    <row r="10" spans="1:121">
      <c r="A10" t="s">
        <v>52</v>
      </c>
      <c r="B10">
        <v>0</v>
      </c>
      <c r="C10">
        <v>15.225</v>
      </c>
      <c r="D10">
        <v>3.15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4.3840000000000003</v>
      </c>
      <c r="K10">
        <v>679.49316799999997</v>
      </c>
      <c r="L10">
        <v>435.435</v>
      </c>
      <c r="M10">
        <v>92</v>
      </c>
      <c r="N10">
        <v>118.125</v>
      </c>
      <c r="O10">
        <v>0</v>
      </c>
      <c r="P10">
        <v>139.3125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9.0711999999999993</v>
      </c>
      <c r="AG10">
        <v>20.826000000000001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0.87997999999999998</v>
      </c>
      <c r="AO10">
        <v>0</v>
      </c>
      <c r="AP10">
        <v>7.0454999999999997</v>
      </c>
      <c r="AQ10">
        <v>0</v>
      </c>
      <c r="AR10">
        <v>1.5456000000000001</v>
      </c>
      <c r="AS10">
        <v>4.5736800000000004</v>
      </c>
      <c r="AT10">
        <v>20.001799999999999</v>
      </c>
      <c r="AU10">
        <v>0</v>
      </c>
      <c r="AV10">
        <v>27.3</v>
      </c>
      <c r="AW10">
        <v>0</v>
      </c>
      <c r="AX10">
        <v>66.308000000000007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2500.7817910000008</v>
      </c>
    </row>
    <row r="11" spans="1:121">
      <c r="A11" t="s">
        <v>53</v>
      </c>
      <c r="B11">
        <v>0</v>
      </c>
      <c r="C11">
        <v>15.225</v>
      </c>
      <c r="D11">
        <v>3.15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4.3840000000000003</v>
      </c>
      <c r="K11">
        <v>679.49316799999997</v>
      </c>
      <c r="L11">
        <v>435.435</v>
      </c>
      <c r="M11">
        <v>92</v>
      </c>
      <c r="N11">
        <v>118.125</v>
      </c>
      <c r="O11">
        <v>0</v>
      </c>
      <c r="P11">
        <v>139.3125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9.0711999999999993</v>
      </c>
      <c r="AG11">
        <v>20.826000000000001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0.87997999999999998</v>
      </c>
      <c r="AO11">
        <v>0</v>
      </c>
      <c r="AP11">
        <v>7.0454999999999997</v>
      </c>
      <c r="AQ11">
        <v>0</v>
      </c>
      <c r="AR11">
        <v>1.5456000000000001</v>
      </c>
      <c r="AS11">
        <v>4.5736800000000004</v>
      </c>
      <c r="AT11">
        <v>20.001799999999999</v>
      </c>
      <c r="AU11">
        <v>0</v>
      </c>
      <c r="AV11">
        <v>27.3</v>
      </c>
      <c r="AW11">
        <v>0</v>
      </c>
      <c r="AX11">
        <v>66.308000000000007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2500.7817910000008</v>
      </c>
    </row>
    <row r="12" spans="1:121">
      <c r="A12" t="s">
        <v>54</v>
      </c>
      <c r="B12">
        <v>0</v>
      </c>
      <c r="C12">
        <v>15.225</v>
      </c>
      <c r="D12">
        <v>3.15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4.3840000000000003</v>
      </c>
      <c r="K12">
        <v>679.49316799999997</v>
      </c>
      <c r="L12">
        <v>435.435</v>
      </c>
      <c r="M12">
        <v>92</v>
      </c>
      <c r="N12">
        <v>118.125</v>
      </c>
      <c r="O12">
        <v>0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9.0711999999999993</v>
      </c>
      <c r="AG12">
        <v>20.826000000000001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0.87997999999999998</v>
      </c>
      <c r="AO12">
        <v>0</v>
      </c>
      <c r="AP12">
        <v>7.0454999999999997</v>
      </c>
      <c r="AQ12">
        <v>0</v>
      </c>
      <c r="AR12">
        <v>1.5456000000000001</v>
      </c>
      <c r="AS12">
        <v>4.5736800000000004</v>
      </c>
      <c r="AT12">
        <v>20.001799999999999</v>
      </c>
      <c r="AU12">
        <v>0</v>
      </c>
      <c r="AV12">
        <v>27.3</v>
      </c>
      <c r="AW12">
        <v>0</v>
      </c>
      <c r="AX12">
        <v>66.308000000000007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2500.7817910000008</v>
      </c>
    </row>
    <row r="13" spans="1:121">
      <c r="A13" t="s">
        <v>55</v>
      </c>
      <c r="B13">
        <v>0</v>
      </c>
      <c r="C13">
        <v>15.225</v>
      </c>
      <c r="D13">
        <v>3.15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4.3840000000000003</v>
      </c>
      <c r="K13">
        <v>679.49316799999997</v>
      </c>
      <c r="L13">
        <v>435.435</v>
      </c>
      <c r="M13">
        <v>92</v>
      </c>
      <c r="N13">
        <v>118.125</v>
      </c>
      <c r="O13">
        <v>0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9.0711999999999993</v>
      </c>
      <c r="AG13">
        <v>20.826000000000001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0.87997999999999998</v>
      </c>
      <c r="AO13">
        <v>0</v>
      </c>
      <c r="AP13">
        <v>0</v>
      </c>
      <c r="AQ13">
        <v>0</v>
      </c>
      <c r="AR13">
        <v>1.5456000000000001</v>
      </c>
      <c r="AS13">
        <v>4.5736800000000004</v>
      </c>
      <c r="AT13">
        <v>20.001799999999999</v>
      </c>
      <c r="AU13">
        <v>0</v>
      </c>
      <c r="AV13">
        <v>27.3</v>
      </c>
      <c r="AW13">
        <v>0</v>
      </c>
      <c r="AX13">
        <v>66.308000000000007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2493.7362910000006</v>
      </c>
    </row>
    <row r="14" spans="1:121">
      <c r="A14" t="s">
        <v>56</v>
      </c>
      <c r="B14">
        <v>0</v>
      </c>
      <c r="C14">
        <v>15.225</v>
      </c>
      <c r="D14">
        <v>3.15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4.3840000000000003</v>
      </c>
      <c r="K14">
        <v>679.49316799999997</v>
      </c>
      <c r="L14">
        <v>435.435</v>
      </c>
      <c r="M14">
        <v>92</v>
      </c>
      <c r="N14">
        <v>118.125</v>
      </c>
      <c r="O14">
        <v>0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9.0711999999999993</v>
      </c>
      <c r="AG14">
        <v>20.826000000000001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0.87997999999999998</v>
      </c>
      <c r="AO14">
        <v>0</v>
      </c>
      <c r="AP14">
        <v>0</v>
      </c>
      <c r="AQ14">
        <v>0</v>
      </c>
      <c r="AR14">
        <v>2.2080000000000002</v>
      </c>
      <c r="AS14">
        <v>4.5736800000000004</v>
      </c>
      <c r="AT14">
        <v>20.001799999999999</v>
      </c>
      <c r="AU14">
        <v>0</v>
      </c>
      <c r="AV14">
        <v>27.3</v>
      </c>
      <c r="AW14">
        <v>0</v>
      </c>
      <c r="AX14">
        <v>66.308000000000007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2494.3986910000008</v>
      </c>
    </row>
    <row r="15" spans="1:121">
      <c r="A15" t="s">
        <v>57</v>
      </c>
      <c r="B15">
        <v>0</v>
      </c>
      <c r="C15">
        <v>15.225</v>
      </c>
      <c r="D15">
        <v>3.15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4.3840000000000003</v>
      </c>
      <c r="K15">
        <v>679.49316799999997</v>
      </c>
      <c r="L15">
        <v>435.435</v>
      </c>
      <c r="M15">
        <v>92</v>
      </c>
      <c r="N15">
        <v>118.125</v>
      </c>
      <c r="O15">
        <v>0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9.0711999999999993</v>
      </c>
      <c r="AG15">
        <v>20.826000000000001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0.87997999999999998</v>
      </c>
      <c r="AO15">
        <v>0</v>
      </c>
      <c r="AP15">
        <v>0</v>
      </c>
      <c r="AQ15">
        <v>0</v>
      </c>
      <c r="AR15">
        <v>26.495999999999999</v>
      </c>
      <c r="AS15">
        <v>4.5736800000000004</v>
      </c>
      <c r="AT15">
        <v>20.001799999999999</v>
      </c>
      <c r="AU15">
        <v>0</v>
      </c>
      <c r="AV15">
        <v>27.3</v>
      </c>
      <c r="AW15">
        <v>0</v>
      </c>
      <c r="AX15">
        <v>66.308000000000007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2518.6866910000008</v>
      </c>
    </row>
    <row r="16" spans="1:121">
      <c r="A16" t="s">
        <v>58</v>
      </c>
      <c r="B16">
        <v>0</v>
      </c>
      <c r="C16">
        <v>15.225</v>
      </c>
      <c r="D16">
        <v>3.15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4.3840000000000003</v>
      </c>
      <c r="K16">
        <v>679.49316799999997</v>
      </c>
      <c r="L16">
        <v>435.435</v>
      </c>
      <c r="M16">
        <v>92</v>
      </c>
      <c r="N16">
        <v>118.125</v>
      </c>
      <c r="O16">
        <v>0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9.0711999999999993</v>
      </c>
      <c r="AG16">
        <v>20.826000000000001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0.87997999999999998</v>
      </c>
      <c r="AO16">
        <v>0</v>
      </c>
      <c r="AP16">
        <v>0</v>
      </c>
      <c r="AQ16">
        <v>0</v>
      </c>
      <c r="AR16">
        <v>26.495999999999999</v>
      </c>
      <c r="AS16">
        <v>8.3402399999999997</v>
      </c>
      <c r="AT16">
        <v>20.001799999999999</v>
      </c>
      <c r="AU16">
        <v>0</v>
      </c>
      <c r="AV16">
        <v>27.3</v>
      </c>
      <c r="AW16">
        <v>0</v>
      </c>
      <c r="AX16">
        <v>66.308000000000007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2522.4532510000008</v>
      </c>
    </row>
    <row r="17" spans="1:117">
      <c r="A17" t="s">
        <v>59</v>
      </c>
      <c r="B17">
        <v>0</v>
      </c>
      <c r="C17">
        <v>15.225</v>
      </c>
      <c r="D17">
        <v>3.15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4.3840000000000003</v>
      </c>
      <c r="K17">
        <v>679.49316799999997</v>
      </c>
      <c r="L17">
        <v>435.435</v>
      </c>
      <c r="M17">
        <v>92</v>
      </c>
      <c r="N17">
        <v>118.125</v>
      </c>
      <c r="O17">
        <v>0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9.0711999999999993</v>
      </c>
      <c r="AG17">
        <v>20.826000000000001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0.87997999999999998</v>
      </c>
      <c r="AO17">
        <v>0</v>
      </c>
      <c r="AP17">
        <v>0</v>
      </c>
      <c r="AQ17">
        <v>0</v>
      </c>
      <c r="AR17">
        <v>3.3119999999999998</v>
      </c>
      <c r="AS17">
        <v>8.3402399999999997</v>
      </c>
      <c r="AT17">
        <v>20.001799999999999</v>
      </c>
      <c r="AU17">
        <v>0</v>
      </c>
      <c r="AV17">
        <v>27.3</v>
      </c>
      <c r="AW17">
        <v>0</v>
      </c>
      <c r="AX17">
        <v>66.308000000000007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2499.2692510000006</v>
      </c>
    </row>
    <row r="18" spans="1:117">
      <c r="A18" t="s">
        <v>60</v>
      </c>
      <c r="B18">
        <v>0</v>
      </c>
      <c r="C18">
        <v>15.225</v>
      </c>
      <c r="D18">
        <v>3.15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4.3840000000000003</v>
      </c>
      <c r="K18">
        <v>679.49316799999997</v>
      </c>
      <c r="L18">
        <v>435.435</v>
      </c>
      <c r="M18">
        <v>92</v>
      </c>
      <c r="N18">
        <v>118.125</v>
      </c>
      <c r="O18">
        <v>0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9.0711999999999993</v>
      </c>
      <c r="AG18">
        <v>20.826000000000001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0.87997999999999998</v>
      </c>
      <c r="AO18">
        <v>0</v>
      </c>
      <c r="AP18">
        <v>0</v>
      </c>
      <c r="AQ18">
        <v>0</v>
      </c>
      <c r="AR18">
        <v>1.5456000000000001</v>
      </c>
      <c r="AS18">
        <v>4.5736800000000004</v>
      </c>
      <c r="AT18">
        <v>20.001799999999999</v>
      </c>
      <c r="AU18">
        <v>0</v>
      </c>
      <c r="AV18">
        <v>27.3</v>
      </c>
      <c r="AW18">
        <v>0</v>
      </c>
      <c r="AX18">
        <v>66.308000000000007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2493.7362910000006</v>
      </c>
    </row>
    <row r="19" spans="1:117">
      <c r="A19" t="s">
        <v>61</v>
      </c>
      <c r="B19">
        <v>0</v>
      </c>
      <c r="C19">
        <v>15.225</v>
      </c>
      <c r="D19">
        <v>3.15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4.3840000000000003</v>
      </c>
      <c r="K19">
        <v>679.49316799999997</v>
      </c>
      <c r="L19">
        <v>435.435</v>
      </c>
      <c r="M19">
        <v>92</v>
      </c>
      <c r="N19">
        <v>118.125</v>
      </c>
      <c r="O19">
        <v>0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9.0711999999999993</v>
      </c>
      <c r="AG19">
        <v>20.826000000000001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0.87997999999999998</v>
      </c>
      <c r="AO19">
        <v>0</v>
      </c>
      <c r="AP19">
        <v>0</v>
      </c>
      <c r="AQ19">
        <v>0</v>
      </c>
      <c r="AR19">
        <v>1.5456000000000001</v>
      </c>
      <c r="AS19">
        <v>4.5736800000000004</v>
      </c>
      <c r="AT19">
        <v>20.001799999999999</v>
      </c>
      <c r="AU19">
        <v>0</v>
      </c>
      <c r="AV19">
        <v>27.3</v>
      </c>
      <c r="AW19">
        <v>0</v>
      </c>
      <c r="AX19">
        <v>66.308000000000007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2493.7362910000006</v>
      </c>
    </row>
    <row r="20" spans="1:117">
      <c r="A20" t="s">
        <v>62</v>
      </c>
      <c r="B20">
        <v>0</v>
      </c>
      <c r="C20">
        <v>15.225</v>
      </c>
      <c r="D20">
        <v>3.15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4.3840000000000003</v>
      </c>
      <c r="K20">
        <v>679.49316799999997</v>
      </c>
      <c r="L20">
        <v>435.435</v>
      </c>
      <c r="M20">
        <v>92</v>
      </c>
      <c r="N20">
        <v>118.125</v>
      </c>
      <c r="O20">
        <v>0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9.0711999999999993</v>
      </c>
      <c r="AG20">
        <v>20.826000000000001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0.87997999999999998</v>
      </c>
      <c r="AO20">
        <v>0</v>
      </c>
      <c r="AP20">
        <v>0</v>
      </c>
      <c r="AQ20">
        <v>0</v>
      </c>
      <c r="AR20">
        <v>1.5456000000000001</v>
      </c>
      <c r="AS20">
        <v>4.5736800000000004</v>
      </c>
      <c r="AT20">
        <v>20.001799999999999</v>
      </c>
      <c r="AU20">
        <v>0</v>
      </c>
      <c r="AV20">
        <v>27.3</v>
      </c>
      <c r="AW20">
        <v>0</v>
      </c>
      <c r="AX20">
        <v>66.308000000000007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2493.7362910000006</v>
      </c>
    </row>
    <row r="21" spans="1:117">
      <c r="A21" t="s">
        <v>63</v>
      </c>
      <c r="B21">
        <v>0</v>
      </c>
      <c r="C21">
        <v>15.225</v>
      </c>
      <c r="D21">
        <v>3.15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4.3840000000000003</v>
      </c>
      <c r="K21">
        <v>679.49316799999997</v>
      </c>
      <c r="L21">
        <v>435.435</v>
      </c>
      <c r="M21">
        <v>92</v>
      </c>
      <c r="N21">
        <v>118.125</v>
      </c>
      <c r="O21">
        <v>0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9.0711999999999993</v>
      </c>
      <c r="AG21">
        <v>20.826000000000001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0.87997999999999998</v>
      </c>
      <c r="AO21">
        <v>0</v>
      </c>
      <c r="AP21">
        <v>0</v>
      </c>
      <c r="AQ21">
        <v>0</v>
      </c>
      <c r="AR21">
        <v>1.5456000000000001</v>
      </c>
      <c r="AS21">
        <v>4.5736800000000004</v>
      </c>
      <c r="AT21">
        <v>20.001799999999999</v>
      </c>
      <c r="AU21">
        <v>0</v>
      </c>
      <c r="AV21">
        <v>27.3</v>
      </c>
      <c r="AW21">
        <v>0</v>
      </c>
      <c r="AX21">
        <v>66.308000000000007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2493.7362910000006</v>
      </c>
    </row>
    <row r="22" spans="1:117">
      <c r="A22" t="s">
        <v>64</v>
      </c>
      <c r="B22">
        <v>0</v>
      </c>
      <c r="C22">
        <v>15.225</v>
      </c>
      <c r="D22">
        <v>3.15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4.3840000000000003</v>
      </c>
      <c r="K22">
        <v>679.49316799999997</v>
      </c>
      <c r="L22">
        <v>435.435</v>
      </c>
      <c r="M22">
        <v>92</v>
      </c>
      <c r="N22">
        <v>118.125</v>
      </c>
      <c r="O22">
        <v>0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9.0711999999999993</v>
      </c>
      <c r="AG22">
        <v>20.826000000000001</v>
      </c>
      <c r="AH22">
        <v>0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0.87997999999999998</v>
      </c>
      <c r="AO22">
        <v>0</v>
      </c>
      <c r="AP22">
        <v>0</v>
      </c>
      <c r="AQ22">
        <v>14.805</v>
      </c>
      <c r="AR22">
        <v>1.5456000000000001</v>
      </c>
      <c r="AS22">
        <v>4.5736800000000004</v>
      </c>
      <c r="AT22">
        <v>20.001799999999999</v>
      </c>
      <c r="AU22">
        <v>0</v>
      </c>
      <c r="AV22">
        <v>27.3</v>
      </c>
      <c r="AW22">
        <v>0</v>
      </c>
      <c r="AX22">
        <v>66.308000000000007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2508.5412910000005</v>
      </c>
    </row>
    <row r="23" spans="1:117">
      <c r="A23" t="s">
        <v>65</v>
      </c>
      <c r="B23">
        <v>0</v>
      </c>
      <c r="C23">
        <v>15.225</v>
      </c>
      <c r="D23">
        <v>3.15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4.3840000000000003</v>
      </c>
      <c r="K23">
        <v>679.49316799999997</v>
      </c>
      <c r="L23">
        <v>435.435</v>
      </c>
      <c r="M23">
        <v>92</v>
      </c>
      <c r="N23">
        <v>118.125</v>
      </c>
      <c r="O23">
        <v>0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9.0711999999999993</v>
      </c>
      <c r="AG23">
        <v>20.826000000000001</v>
      </c>
      <c r="AH23">
        <v>0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0.87997999999999998</v>
      </c>
      <c r="AO23">
        <v>0</v>
      </c>
      <c r="AP23">
        <v>0</v>
      </c>
      <c r="AQ23">
        <v>14.805</v>
      </c>
      <c r="AR23">
        <v>1.5456000000000001</v>
      </c>
      <c r="AS23">
        <v>4.5736800000000004</v>
      </c>
      <c r="AT23">
        <v>20.001799999999999</v>
      </c>
      <c r="AU23">
        <v>0</v>
      </c>
      <c r="AV23">
        <v>27.3</v>
      </c>
      <c r="AW23">
        <v>0</v>
      </c>
      <c r="AX23">
        <v>66.308000000000007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2508.5412910000005</v>
      </c>
    </row>
    <row r="24" spans="1:117">
      <c r="A24" t="s">
        <v>66</v>
      </c>
      <c r="B24">
        <v>0</v>
      </c>
      <c r="C24">
        <v>15.225</v>
      </c>
      <c r="D24">
        <v>3.15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4.3840000000000003</v>
      </c>
      <c r="K24">
        <v>679.49316799999997</v>
      </c>
      <c r="L24">
        <v>435.435</v>
      </c>
      <c r="M24">
        <v>92</v>
      </c>
      <c r="N24">
        <v>118.125</v>
      </c>
      <c r="O24">
        <v>0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9.0711999999999993</v>
      </c>
      <c r="AG24">
        <v>20.826000000000001</v>
      </c>
      <c r="AH24">
        <v>0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0.87997999999999998</v>
      </c>
      <c r="AO24">
        <v>0</v>
      </c>
      <c r="AP24">
        <v>0</v>
      </c>
      <c r="AQ24">
        <v>14.805</v>
      </c>
      <c r="AR24">
        <v>1.5456000000000001</v>
      </c>
      <c r="AS24">
        <v>4.5736800000000004</v>
      </c>
      <c r="AT24">
        <v>20.001799999999999</v>
      </c>
      <c r="AU24">
        <v>0</v>
      </c>
      <c r="AV24">
        <v>27.3</v>
      </c>
      <c r="AW24">
        <v>0</v>
      </c>
      <c r="AX24">
        <v>66.308000000000007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2508.5412910000005</v>
      </c>
    </row>
    <row r="25" spans="1:117">
      <c r="A25" t="s">
        <v>67</v>
      </c>
      <c r="B25">
        <v>0</v>
      </c>
      <c r="C25">
        <v>15.225</v>
      </c>
      <c r="D25">
        <v>3.15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4.3840000000000003</v>
      </c>
      <c r="K25">
        <v>679.49316799999997</v>
      </c>
      <c r="L25">
        <v>435.435</v>
      </c>
      <c r="M25">
        <v>92</v>
      </c>
      <c r="N25">
        <v>118.125</v>
      </c>
      <c r="O25">
        <v>0</v>
      </c>
      <c r="P25">
        <v>139.3125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9.0711999999999993</v>
      </c>
      <c r="AG25">
        <v>20.826000000000001</v>
      </c>
      <c r="AH25">
        <v>22.728000000000002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0.87997999999999998</v>
      </c>
      <c r="AO25">
        <v>0</v>
      </c>
      <c r="AP25">
        <v>0</v>
      </c>
      <c r="AQ25">
        <v>29.61</v>
      </c>
      <c r="AR25">
        <v>1.5456000000000001</v>
      </c>
      <c r="AS25">
        <v>4.5736800000000004</v>
      </c>
      <c r="AT25">
        <v>20.001799999999999</v>
      </c>
      <c r="AU25">
        <v>0</v>
      </c>
      <c r="AV25">
        <v>27.3</v>
      </c>
      <c r="AW25">
        <v>0</v>
      </c>
      <c r="AX25">
        <v>66.308000000000007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2546.0742910000008</v>
      </c>
    </row>
    <row r="26" spans="1:117">
      <c r="A26" t="s">
        <v>68</v>
      </c>
      <c r="B26">
        <v>0</v>
      </c>
      <c r="C26">
        <v>15.225</v>
      </c>
      <c r="D26">
        <v>3.15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4.3840000000000003</v>
      </c>
      <c r="K26">
        <v>679.49316799999997</v>
      </c>
      <c r="L26">
        <v>435.435</v>
      </c>
      <c r="M26">
        <v>92</v>
      </c>
      <c r="N26">
        <v>118.125</v>
      </c>
      <c r="O26">
        <v>0</v>
      </c>
      <c r="P26">
        <v>139.3125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9.0711999999999993</v>
      </c>
      <c r="AG26">
        <v>20.826000000000001</v>
      </c>
      <c r="AH26">
        <v>46.781799999999997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0.87997999999999998</v>
      </c>
      <c r="AO26">
        <v>0</v>
      </c>
      <c r="AP26">
        <v>0</v>
      </c>
      <c r="AQ26">
        <v>29.61</v>
      </c>
      <c r="AR26">
        <v>1.5456000000000001</v>
      </c>
      <c r="AS26">
        <v>4.5736800000000004</v>
      </c>
      <c r="AT26">
        <v>20.001799999999999</v>
      </c>
      <c r="AU26">
        <v>0</v>
      </c>
      <c r="AV26">
        <v>27.3</v>
      </c>
      <c r="AW26">
        <v>0</v>
      </c>
      <c r="AX26">
        <v>66.308000000000007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2570.1280910000009</v>
      </c>
    </row>
    <row r="27" spans="1:117">
      <c r="A27" t="s">
        <v>69</v>
      </c>
      <c r="B27">
        <v>0</v>
      </c>
      <c r="C27">
        <v>15.225</v>
      </c>
      <c r="D27">
        <v>3.15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4.3840000000000003</v>
      </c>
      <c r="K27">
        <v>679.49316799999997</v>
      </c>
      <c r="L27">
        <v>435.435</v>
      </c>
      <c r="M27">
        <v>92</v>
      </c>
      <c r="N27">
        <v>118.125</v>
      </c>
      <c r="O27">
        <v>0</v>
      </c>
      <c r="P27">
        <v>139.3125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34.799309999999998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9.0711999999999993</v>
      </c>
      <c r="AG27">
        <v>20.826000000000001</v>
      </c>
      <c r="AH27">
        <v>70.740899999999996</v>
      </c>
      <c r="AI27">
        <v>0</v>
      </c>
      <c r="AJ27">
        <v>0</v>
      </c>
      <c r="AK27">
        <v>54.567</v>
      </c>
      <c r="AL27">
        <v>1.3944000000000001</v>
      </c>
      <c r="AM27">
        <v>0</v>
      </c>
      <c r="AN27">
        <v>0.87997999999999998</v>
      </c>
      <c r="AO27">
        <v>0</v>
      </c>
      <c r="AP27">
        <v>0</v>
      </c>
      <c r="AQ27">
        <v>29.61</v>
      </c>
      <c r="AR27">
        <v>1.5456000000000001</v>
      </c>
      <c r="AS27">
        <v>4.5736800000000004</v>
      </c>
      <c r="AT27">
        <v>20.001799999999999</v>
      </c>
      <c r="AU27">
        <v>0</v>
      </c>
      <c r="AV27">
        <v>27.3</v>
      </c>
      <c r="AW27">
        <v>0</v>
      </c>
      <c r="AX27">
        <v>66.308000000000007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2594.0871910000005</v>
      </c>
    </row>
    <row r="28" spans="1:117">
      <c r="A28" t="s">
        <v>70</v>
      </c>
      <c r="B28">
        <v>0</v>
      </c>
      <c r="C28">
        <v>15.225</v>
      </c>
      <c r="D28">
        <v>3.15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4.3840000000000003</v>
      </c>
      <c r="K28">
        <v>679.49316799999997</v>
      </c>
      <c r="L28">
        <v>435.435</v>
      </c>
      <c r="M28">
        <v>92</v>
      </c>
      <c r="N28">
        <v>118.125</v>
      </c>
      <c r="O28">
        <v>0</v>
      </c>
      <c r="P28">
        <v>139.3125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34.799309999999998</v>
      </c>
      <c r="X28">
        <v>147.515625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20.826000000000001</v>
      </c>
      <c r="AH28">
        <v>93.563599999999994</v>
      </c>
      <c r="AI28">
        <v>0</v>
      </c>
      <c r="AJ28">
        <v>0</v>
      </c>
      <c r="AK28">
        <v>54.567</v>
      </c>
      <c r="AL28">
        <v>1.3944000000000001</v>
      </c>
      <c r="AM28">
        <v>0</v>
      </c>
      <c r="AN28">
        <v>0.87997999999999998</v>
      </c>
      <c r="AO28">
        <v>0</v>
      </c>
      <c r="AP28">
        <v>0</v>
      </c>
      <c r="AQ28">
        <v>29.61</v>
      </c>
      <c r="AR28">
        <v>1.5456000000000001</v>
      </c>
      <c r="AS28">
        <v>4.5736800000000004</v>
      </c>
      <c r="AT28">
        <v>20.001799999999999</v>
      </c>
      <c r="AU28">
        <v>0</v>
      </c>
      <c r="AV28">
        <v>27.3</v>
      </c>
      <c r="AW28">
        <v>0</v>
      </c>
      <c r="AX28">
        <v>66.308000000000007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2635.4761910000007</v>
      </c>
    </row>
    <row r="29" spans="1:117">
      <c r="A29" t="s">
        <v>71</v>
      </c>
      <c r="B29">
        <v>0</v>
      </c>
      <c r="C29">
        <v>15.225</v>
      </c>
      <c r="D29">
        <v>3.15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4.3840000000000003</v>
      </c>
      <c r="K29">
        <v>679.19316800000001</v>
      </c>
      <c r="L29">
        <v>435.435</v>
      </c>
      <c r="M29">
        <v>92</v>
      </c>
      <c r="N29">
        <v>118.125</v>
      </c>
      <c r="O29">
        <v>0</v>
      </c>
      <c r="P29">
        <v>139.3125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34.799309999999998</v>
      </c>
      <c r="X29">
        <v>147.515625</v>
      </c>
      <c r="Y29">
        <v>0</v>
      </c>
      <c r="Z29">
        <v>1.1000000000000001</v>
      </c>
      <c r="AA29">
        <v>14.041460000000001</v>
      </c>
      <c r="AB29">
        <v>6.665</v>
      </c>
      <c r="AC29">
        <v>0</v>
      </c>
      <c r="AD29">
        <v>8.5864999999999991</v>
      </c>
      <c r="AE29">
        <v>16.478852</v>
      </c>
      <c r="AF29">
        <v>26.622</v>
      </c>
      <c r="AG29">
        <v>20.826000000000001</v>
      </c>
      <c r="AH29">
        <v>93.563599999999994</v>
      </c>
      <c r="AI29">
        <v>0</v>
      </c>
      <c r="AJ29">
        <v>0</v>
      </c>
      <c r="AK29">
        <v>54.567</v>
      </c>
      <c r="AL29">
        <v>6.9720000000000004</v>
      </c>
      <c r="AM29">
        <v>5.2786799999999996</v>
      </c>
      <c r="AN29">
        <v>0.87997999999999998</v>
      </c>
      <c r="AO29">
        <v>0</v>
      </c>
      <c r="AP29">
        <v>0</v>
      </c>
      <c r="AQ29">
        <v>44.414999999999999</v>
      </c>
      <c r="AR29">
        <v>1.5456000000000001</v>
      </c>
      <c r="AS29">
        <v>4.5736800000000004</v>
      </c>
      <c r="AT29">
        <v>20.001799999999999</v>
      </c>
      <c r="AU29">
        <v>0</v>
      </c>
      <c r="AV29">
        <v>27.3</v>
      </c>
      <c r="AW29">
        <v>0</v>
      </c>
      <c r="AX29">
        <v>66.308000000000007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2690.214931</v>
      </c>
    </row>
    <row r="30" spans="1:117">
      <c r="A30" t="s">
        <v>72</v>
      </c>
      <c r="B30">
        <v>0</v>
      </c>
      <c r="C30">
        <v>15.225</v>
      </c>
      <c r="D30">
        <v>3.15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4.3840000000000003</v>
      </c>
      <c r="K30">
        <v>679.19316800000001</v>
      </c>
      <c r="L30">
        <v>435.435</v>
      </c>
      <c r="M30">
        <v>92</v>
      </c>
      <c r="N30">
        <v>118.125</v>
      </c>
      <c r="O30">
        <v>0</v>
      </c>
      <c r="P30">
        <v>139.3125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34.799309999999998</v>
      </c>
      <c r="X30">
        <v>147.515625</v>
      </c>
      <c r="Y30">
        <v>0</v>
      </c>
      <c r="Z30">
        <v>13.041600000000001</v>
      </c>
      <c r="AA30">
        <v>28.09872</v>
      </c>
      <c r="AB30">
        <v>39.510120000000001</v>
      </c>
      <c r="AC30">
        <v>0</v>
      </c>
      <c r="AD30">
        <v>15.852</v>
      </c>
      <c r="AE30">
        <v>32.957704</v>
      </c>
      <c r="AF30">
        <v>38.966720000000002</v>
      </c>
      <c r="AG30">
        <v>20.826000000000001</v>
      </c>
      <c r="AH30">
        <v>93.563599999999994</v>
      </c>
      <c r="AI30">
        <v>0</v>
      </c>
      <c r="AJ30">
        <v>0</v>
      </c>
      <c r="AK30">
        <v>54.567</v>
      </c>
      <c r="AL30">
        <v>55.776000000000003</v>
      </c>
      <c r="AM30">
        <v>7.9980000000000002</v>
      </c>
      <c r="AN30">
        <v>0.87997999999999998</v>
      </c>
      <c r="AO30">
        <v>0</v>
      </c>
      <c r="AP30">
        <v>0</v>
      </c>
      <c r="AQ30">
        <v>44.414999999999999</v>
      </c>
      <c r="AR30">
        <v>1.5456000000000001</v>
      </c>
      <c r="AS30">
        <v>4.5736800000000004</v>
      </c>
      <c r="AT30">
        <v>20.001799999999999</v>
      </c>
      <c r="AU30">
        <v>0</v>
      </c>
      <c r="AV30">
        <v>27.3</v>
      </c>
      <c r="AW30">
        <v>0</v>
      </c>
      <c r="AX30">
        <v>66.308000000000007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2836.6713029999996</v>
      </c>
    </row>
    <row r="31" spans="1:117">
      <c r="A31" t="s">
        <v>73</v>
      </c>
      <c r="B31">
        <v>0</v>
      </c>
      <c r="C31">
        <v>15.225</v>
      </c>
      <c r="D31">
        <v>3.15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4.3840000000000003</v>
      </c>
      <c r="K31">
        <v>679.19316800000001</v>
      </c>
      <c r="L31">
        <v>435.435</v>
      </c>
      <c r="M31">
        <v>92</v>
      </c>
      <c r="N31">
        <v>118.125</v>
      </c>
      <c r="O31">
        <v>0</v>
      </c>
      <c r="P31">
        <v>139.3125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34.799309999999998</v>
      </c>
      <c r="X31">
        <v>147.515625</v>
      </c>
      <c r="Y31">
        <v>0</v>
      </c>
      <c r="Z31">
        <v>13.041600000000001</v>
      </c>
      <c r="AA31">
        <v>28.09872</v>
      </c>
      <c r="AB31">
        <v>39.510120000000001</v>
      </c>
      <c r="AC31">
        <v>0</v>
      </c>
      <c r="AD31">
        <v>18.272072000000001</v>
      </c>
      <c r="AE31">
        <v>32.957704</v>
      </c>
      <c r="AF31">
        <v>38.966720000000002</v>
      </c>
      <c r="AG31">
        <v>20.826000000000001</v>
      </c>
      <c r="AH31">
        <v>93.563599999999994</v>
      </c>
      <c r="AI31">
        <v>0</v>
      </c>
      <c r="AJ31">
        <v>0</v>
      </c>
      <c r="AK31">
        <v>54.567</v>
      </c>
      <c r="AL31">
        <v>55.776000000000003</v>
      </c>
      <c r="AM31">
        <v>7.9980000000000002</v>
      </c>
      <c r="AN31">
        <v>0.87997999999999998</v>
      </c>
      <c r="AO31">
        <v>0</v>
      </c>
      <c r="AP31">
        <v>0</v>
      </c>
      <c r="AQ31">
        <v>44.414999999999999</v>
      </c>
      <c r="AR31">
        <v>26.495999999999999</v>
      </c>
      <c r="AS31">
        <v>4.7081999999999997</v>
      </c>
      <c r="AT31">
        <v>20.001799999999999</v>
      </c>
      <c r="AU31">
        <v>0</v>
      </c>
      <c r="AV31">
        <v>27.3</v>
      </c>
      <c r="AW31">
        <v>0</v>
      </c>
      <c r="AX31">
        <v>66.308000000000007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2864.1762950000002</v>
      </c>
    </row>
    <row r="32" spans="1:117">
      <c r="A32" t="s">
        <v>74</v>
      </c>
      <c r="B32">
        <v>0</v>
      </c>
      <c r="C32">
        <v>15.225</v>
      </c>
      <c r="D32">
        <v>3.15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4.3840000000000003</v>
      </c>
      <c r="K32">
        <v>679.19316800000001</v>
      </c>
      <c r="L32">
        <v>435.435</v>
      </c>
      <c r="M32">
        <v>92</v>
      </c>
      <c r="N32">
        <v>118.125</v>
      </c>
      <c r="O32">
        <v>0</v>
      </c>
      <c r="P32">
        <v>139.3125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34.799309999999998</v>
      </c>
      <c r="X32">
        <v>147.515625</v>
      </c>
      <c r="Y32">
        <v>0</v>
      </c>
      <c r="Z32">
        <v>13.041600000000001</v>
      </c>
      <c r="AA32">
        <v>28.09872</v>
      </c>
      <c r="AB32">
        <v>39.510120000000001</v>
      </c>
      <c r="AC32">
        <v>0</v>
      </c>
      <c r="AD32">
        <v>18.272072000000001</v>
      </c>
      <c r="AE32">
        <v>32.957704</v>
      </c>
      <c r="AF32">
        <v>38.966720000000002</v>
      </c>
      <c r="AG32">
        <v>20.826000000000001</v>
      </c>
      <c r="AH32">
        <v>93.563599999999994</v>
      </c>
      <c r="AI32">
        <v>0</v>
      </c>
      <c r="AJ32">
        <v>0</v>
      </c>
      <c r="AK32">
        <v>54.567</v>
      </c>
      <c r="AL32">
        <v>55.776000000000003</v>
      </c>
      <c r="AM32">
        <v>7.9980000000000002</v>
      </c>
      <c r="AN32">
        <v>0.87997999999999998</v>
      </c>
      <c r="AO32">
        <v>0</v>
      </c>
      <c r="AP32">
        <v>0</v>
      </c>
      <c r="AQ32">
        <v>44.414999999999999</v>
      </c>
      <c r="AR32">
        <v>26.495999999999999</v>
      </c>
      <c r="AS32">
        <v>8.3402399999999997</v>
      </c>
      <c r="AT32">
        <v>20.001799999999999</v>
      </c>
      <c r="AU32">
        <v>0</v>
      </c>
      <c r="AV32">
        <v>27.3</v>
      </c>
      <c r="AW32">
        <v>0</v>
      </c>
      <c r="AX32">
        <v>66.308000000000007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2867.8083350000002</v>
      </c>
    </row>
    <row r="33" spans="1:117">
      <c r="A33" t="s">
        <v>75</v>
      </c>
      <c r="B33">
        <v>0</v>
      </c>
      <c r="C33">
        <v>15.225</v>
      </c>
      <c r="D33">
        <v>3.15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4.3840000000000003</v>
      </c>
      <c r="K33">
        <v>679.19316800000001</v>
      </c>
      <c r="L33">
        <v>435.435</v>
      </c>
      <c r="M33">
        <v>92</v>
      </c>
      <c r="N33">
        <v>118.125</v>
      </c>
      <c r="O33">
        <v>0</v>
      </c>
      <c r="P33">
        <v>139.3125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34.799309999999998</v>
      </c>
      <c r="X33">
        <v>147.515625</v>
      </c>
      <c r="Y33">
        <v>0</v>
      </c>
      <c r="Z33">
        <v>13.041600000000001</v>
      </c>
      <c r="AA33">
        <v>28.09872</v>
      </c>
      <c r="AB33">
        <v>39.510120000000001</v>
      </c>
      <c r="AC33">
        <v>0</v>
      </c>
      <c r="AD33">
        <v>27.408107999999999</v>
      </c>
      <c r="AE33">
        <v>32.957704</v>
      </c>
      <c r="AF33">
        <v>38.966720000000002</v>
      </c>
      <c r="AG33">
        <v>20.826000000000001</v>
      </c>
      <c r="AH33">
        <v>93.563599999999994</v>
      </c>
      <c r="AI33">
        <v>0</v>
      </c>
      <c r="AJ33">
        <v>0</v>
      </c>
      <c r="AK33">
        <v>54.567</v>
      </c>
      <c r="AL33">
        <v>41.832000000000001</v>
      </c>
      <c r="AM33">
        <v>7.9980000000000002</v>
      </c>
      <c r="AN33">
        <v>0.87997999999999998</v>
      </c>
      <c r="AO33">
        <v>0</v>
      </c>
      <c r="AP33">
        <v>0.25619999999999998</v>
      </c>
      <c r="AQ33">
        <v>44.414999999999999</v>
      </c>
      <c r="AR33">
        <v>3.3119999999999998</v>
      </c>
      <c r="AS33">
        <v>8.3402399999999997</v>
      </c>
      <c r="AT33">
        <v>20.001799999999999</v>
      </c>
      <c r="AU33">
        <v>0</v>
      </c>
      <c r="AV33">
        <v>27.3</v>
      </c>
      <c r="AW33">
        <v>0</v>
      </c>
      <c r="AX33">
        <v>66.308000000000007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2840.0725709999997</v>
      </c>
    </row>
    <row r="34" spans="1:117">
      <c r="A34" t="s">
        <v>76</v>
      </c>
      <c r="B34">
        <v>0</v>
      </c>
      <c r="C34">
        <v>15.225</v>
      </c>
      <c r="D34">
        <v>3.15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4.3840000000000003</v>
      </c>
      <c r="K34">
        <v>679.19316800000001</v>
      </c>
      <c r="L34">
        <v>435.435</v>
      </c>
      <c r="M34">
        <v>92</v>
      </c>
      <c r="N34">
        <v>118.125</v>
      </c>
      <c r="O34">
        <v>0</v>
      </c>
      <c r="P34">
        <v>139.3125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34.799309999999998</v>
      </c>
      <c r="X34">
        <v>147.515625</v>
      </c>
      <c r="Y34">
        <v>0</v>
      </c>
      <c r="Z34">
        <v>13.041600000000001</v>
      </c>
      <c r="AA34">
        <v>14.04936</v>
      </c>
      <c r="AB34">
        <v>39.510120000000001</v>
      </c>
      <c r="AC34">
        <v>0</v>
      </c>
      <c r="AD34">
        <v>27.408107999999999</v>
      </c>
      <c r="AE34">
        <v>32.957704</v>
      </c>
      <c r="AF34">
        <v>38.966720000000002</v>
      </c>
      <c r="AG34">
        <v>20.826000000000001</v>
      </c>
      <c r="AH34">
        <v>93.563599999999994</v>
      </c>
      <c r="AI34">
        <v>0</v>
      </c>
      <c r="AJ34">
        <v>0</v>
      </c>
      <c r="AK34">
        <v>54.567</v>
      </c>
      <c r="AL34">
        <v>41.832000000000001</v>
      </c>
      <c r="AM34">
        <v>7.9980000000000002</v>
      </c>
      <c r="AN34">
        <v>0.87997999999999998</v>
      </c>
      <c r="AO34">
        <v>0</v>
      </c>
      <c r="AP34">
        <v>0.25619999999999998</v>
      </c>
      <c r="AQ34">
        <v>44.414999999999999</v>
      </c>
      <c r="AR34">
        <v>1.5456000000000001</v>
      </c>
      <c r="AS34">
        <v>4.7081999999999997</v>
      </c>
      <c r="AT34">
        <v>20.001799999999999</v>
      </c>
      <c r="AU34">
        <v>0</v>
      </c>
      <c r="AV34">
        <v>27.3</v>
      </c>
      <c r="AW34">
        <v>0</v>
      </c>
      <c r="AX34">
        <v>66.308000000000007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2820.6247709999998</v>
      </c>
    </row>
    <row r="35" spans="1:117">
      <c r="A35" t="s">
        <v>77</v>
      </c>
      <c r="B35">
        <v>0</v>
      </c>
      <c r="C35">
        <v>15.225</v>
      </c>
      <c r="D35">
        <v>3.15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4.3840000000000003</v>
      </c>
      <c r="K35">
        <v>679.19316800000001</v>
      </c>
      <c r="L35">
        <v>435.435</v>
      </c>
      <c r="M35">
        <v>92</v>
      </c>
      <c r="N35">
        <v>118.125</v>
      </c>
      <c r="O35">
        <v>0</v>
      </c>
      <c r="P35">
        <v>139.3125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34.799309999999998</v>
      </c>
      <c r="X35">
        <v>147.515625</v>
      </c>
      <c r="Y35">
        <v>0</v>
      </c>
      <c r="Z35">
        <v>13.041600000000001</v>
      </c>
      <c r="AA35">
        <v>14.04936</v>
      </c>
      <c r="AB35">
        <v>26.926600000000001</v>
      </c>
      <c r="AC35">
        <v>0</v>
      </c>
      <c r="AD35">
        <v>18.272072000000001</v>
      </c>
      <c r="AE35">
        <v>32.957704</v>
      </c>
      <c r="AF35">
        <v>38.966720000000002</v>
      </c>
      <c r="AG35">
        <v>33.962400000000002</v>
      </c>
      <c r="AH35">
        <v>93.563599999999994</v>
      </c>
      <c r="AI35">
        <v>0</v>
      </c>
      <c r="AJ35">
        <v>0</v>
      </c>
      <c r="AK35">
        <v>54.567</v>
      </c>
      <c r="AL35">
        <v>41.832000000000001</v>
      </c>
      <c r="AM35">
        <v>7.9980000000000002</v>
      </c>
      <c r="AN35">
        <v>0.87997999999999998</v>
      </c>
      <c r="AO35">
        <v>0</v>
      </c>
      <c r="AP35">
        <v>0.25619999999999998</v>
      </c>
      <c r="AQ35">
        <v>44.414999999999999</v>
      </c>
      <c r="AR35">
        <v>1.5456000000000001</v>
      </c>
      <c r="AS35">
        <v>4.7081999999999997</v>
      </c>
      <c r="AT35">
        <v>20.001799999999999</v>
      </c>
      <c r="AU35">
        <v>0</v>
      </c>
      <c r="AV35">
        <v>27.3</v>
      </c>
      <c r="AW35">
        <v>0</v>
      </c>
      <c r="AX35">
        <v>66.308000000000007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2812.0416149999996</v>
      </c>
    </row>
    <row r="36" spans="1:117">
      <c r="A36" t="s">
        <v>78</v>
      </c>
      <c r="B36">
        <v>0</v>
      </c>
      <c r="C36">
        <v>15.225</v>
      </c>
      <c r="D36">
        <v>3.15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4.3840000000000003</v>
      </c>
      <c r="K36">
        <v>679.19316800000001</v>
      </c>
      <c r="L36">
        <v>435.435</v>
      </c>
      <c r="M36">
        <v>92</v>
      </c>
      <c r="N36">
        <v>118.125</v>
      </c>
      <c r="O36">
        <v>0</v>
      </c>
      <c r="P36">
        <v>139.3125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34.799309999999998</v>
      </c>
      <c r="X36">
        <v>147.515625</v>
      </c>
      <c r="Y36">
        <v>0</v>
      </c>
      <c r="Z36">
        <v>0</v>
      </c>
      <c r="AA36">
        <v>8.69</v>
      </c>
      <c r="AB36">
        <v>3.3325</v>
      </c>
      <c r="AC36">
        <v>0</v>
      </c>
      <c r="AD36">
        <v>15.852</v>
      </c>
      <c r="AE36">
        <v>16.478852</v>
      </c>
      <c r="AF36">
        <v>17.748000000000001</v>
      </c>
      <c r="AG36">
        <v>33.962400000000002</v>
      </c>
      <c r="AH36">
        <v>70.078000000000003</v>
      </c>
      <c r="AI36">
        <v>0</v>
      </c>
      <c r="AJ36">
        <v>0</v>
      </c>
      <c r="AK36">
        <v>54.567</v>
      </c>
      <c r="AL36">
        <v>6.9720000000000004</v>
      </c>
      <c r="AM36">
        <v>5.2786799999999996</v>
      </c>
      <c r="AN36">
        <v>0.87997999999999998</v>
      </c>
      <c r="AO36">
        <v>0</v>
      </c>
      <c r="AP36">
        <v>0.25619999999999998</v>
      </c>
      <c r="AQ36">
        <v>44.414999999999999</v>
      </c>
      <c r="AR36">
        <v>1.5456000000000001</v>
      </c>
      <c r="AS36">
        <v>4.7081999999999997</v>
      </c>
      <c r="AT36">
        <v>20.001799999999999</v>
      </c>
      <c r="AU36">
        <v>0</v>
      </c>
      <c r="AV36">
        <v>27.3</v>
      </c>
      <c r="AW36">
        <v>0</v>
      </c>
      <c r="AX36">
        <v>66.308000000000007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2668.8639910000002</v>
      </c>
    </row>
    <row r="37" spans="1:117">
      <c r="A37" t="s">
        <v>79</v>
      </c>
      <c r="B37">
        <v>0</v>
      </c>
      <c r="C37">
        <v>15.225</v>
      </c>
      <c r="D37">
        <v>3.15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4.3840000000000003</v>
      </c>
      <c r="K37">
        <v>679.19316800000001</v>
      </c>
      <c r="L37">
        <v>435.435</v>
      </c>
      <c r="M37">
        <v>92</v>
      </c>
      <c r="N37">
        <v>118.125</v>
      </c>
      <c r="O37">
        <v>0</v>
      </c>
      <c r="P37">
        <v>139.3125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8.5864999999999991</v>
      </c>
      <c r="AE37">
        <v>0</v>
      </c>
      <c r="AF37">
        <v>9.0711999999999993</v>
      </c>
      <c r="AG37">
        <v>33.962400000000002</v>
      </c>
      <c r="AH37">
        <v>70.078000000000003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0.87997999999999998</v>
      </c>
      <c r="AO37">
        <v>0</v>
      </c>
      <c r="AP37">
        <v>0.25619999999999998</v>
      </c>
      <c r="AQ37">
        <v>29.61</v>
      </c>
      <c r="AR37">
        <v>1.5456000000000001</v>
      </c>
      <c r="AS37">
        <v>4.7081999999999997</v>
      </c>
      <c r="AT37">
        <v>20.001799999999999</v>
      </c>
      <c r="AU37">
        <v>0</v>
      </c>
      <c r="AV37">
        <v>27.3</v>
      </c>
      <c r="AW37">
        <v>0</v>
      </c>
      <c r="AX37">
        <v>66.308000000000007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2598.759059</v>
      </c>
    </row>
    <row r="38" spans="1:117">
      <c r="A38" t="s">
        <v>80</v>
      </c>
      <c r="B38">
        <v>0</v>
      </c>
      <c r="C38">
        <v>15.225</v>
      </c>
      <c r="D38">
        <v>3.15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4.3840000000000003</v>
      </c>
      <c r="K38">
        <v>679.19316800000001</v>
      </c>
      <c r="L38">
        <v>435.435</v>
      </c>
      <c r="M38">
        <v>92</v>
      </c>
      <c r="N38">
        <v>118.125</v>
      </c>
      <c r="O38">
        <v>0</v>
      </c>
      <c r="P38">
        <v>139.3125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9.0711999999999993</v>
      </c>
      <c r="AG38">
        <v>33.962400000000002</v>
      </c>
      <c r="AH38">
        <v>43.561999999999998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0.87997999999999998</v>
      </c>
      <c r="AO38">
        <v>0</v>
      </c>
      <c r="AP38">
        <v>0.25619999999999998</v>
      </c>
      <c r="AQ38">
        <v>29.61</v>
      </c>
      <c r="AR38">
        <v>1.5456000000000001</v>
      </c>
      <c r="AS38">
        <v>4.7081999999999997</v>
      </c>
      <c r="AT38">
        <v>20.001799999999999</v>
      </c>
      <c r="AU38">
        <v>0</v>
      </c>
      <c r="AV38">
        <v>27.3</v>
      </c>
      <c r="AW38">
        <v>0</v>
      </c>
      <c r="AX38">
        <v>66.308000000000007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2563.656559</v>
      </c>
    </row>
    <row r="39" spans="1:117">
      <c r="A39" t="s">
        <v>81</v>
      </c>
      <c r="B39">
        <v>0</v>
      </c>
      <c r="C39">
        <v>15.225</v>
      </c>
      <c r="D39">
        <v>3.15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4.3840000000000003</v>
      </c>
      <c r="K39">
        <v>679.19316800000001</v>
      </c>
      <c r="L39">
        <v>435.435</v>
      </c>
      <c r="M39">
        <v>92</v>
      </c>
      <c r="N39">
        <v>118.125</v>
      </c>
      <c r="O39">
        <v>19.7865</v>
      </c>
      <c r="P39">
        <v>139.3125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9.0711999999999993</v>
      </c>
      <c r="AG39">
        <v>33.962400000000002</v>
      </c>
      <c r="AH39">
        <v>43.561999999999998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0.87997999999999998</v>
      </c>
      <c r="AO39">
        <v>0</v>
      </c>
      <c r="AP39">
        <v>0.25619999999999998</v>
      </c>
      <c r="AQ39">
        <v>29.61</v>
      </c>
      <c r="AR39">
        <v>26.495999999999999</v>
      </c>
      <c r="AS39">
        <v>4.5736800000000004</v>
      </c>
      <c r="AT39">
        <v>20.001799999999999</v>
      </c>
      <c r="AU39">
        <v>0</v>
      </c>
      <c r="AV39">
        <v>27.3</v>
      </c>
      <c r="AW39">
        <v>0</v>
      </c>
      <c r="AX39">
        <v>66.308000000000007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2608.2589390000003</v>
      </c>
    </row>
    <row r="40" spans="1:117">
      <c r="A40" t="s">
        <v>82</v>
      </c>
      <c r="B40">
        <v>0</v>
      </c>
      <c r="C40">
        <v>15.225</v>
      </c>
      <c r="D40">
        <v>3.15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4.3840000000000003</v>
      </c>
      <c r="K40">
        <v>679.19316800000001</v>
      </c>
      <c r="L40">
        <v>435.435</v>
      </c>
      <c r="M40">
        <v>92</v>
      </c>
      <c r="N40">
        <v>118.125</v>
      </c>
      <c r="O40">
        <v>26.382000000000001</v>
      </c>
      <c r="P40">
        <v>139.3125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9.0711999999999993</v>
      </c>
      <c r="AG40">
        <v>33.962400000000002</v>
      </c>
      <c r="AH40">
        <v>37.880000000000003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0.87997999999999998</v>
      </c>
      <c r="AO40">
        <v>0</v>
      </c>
      <c r="AP40">
        <v>0.25619999999999998</v>
      </c>
      <c r="AQ40">
        <v>29.61</v>
      </c>
      <c r="AR40">
        <v>26.495999999999999</v>
      </c>
      <c r="AS40">
        <v>4.5736800000000004</v>
      </c>
      <c r="AT40">
        <v>20.001799999999999</v>
      </c>
      <c r="AU40">
        <v>0</v>
      </c>
      <c r="AV40">
        <v>27.3</v>
      </c>
      <c r="AW40">
        <v>0</v>
      </c>
      <c r="AX40">
        <v>66.308000000000007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2609.1724390000004</v>
      </c>
    </row>
    <row r="41" spans="1:117">
      <c r="A41" t="s">
        <v>83</v>
      </c>
      <c r="B41">
        <v>0</v>
      </c>
      <c r="C41">
        <v>15.225</v>
      </c>
      <c r="D41">
        <v>3.15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4.3840000000000003</v>
      </c>
      <c r="K41">
        <v>679.19316800000001</v>
      </c>
      <c r="L41">
        <v>435.435</v>
      </c>
      <c r="M41">
        <v>92</v>
      </c>
      <c r="N41">
        <v>118.125</v>
      </c>
      <c r="O41">
        <v>32.977499999999999</v>
      </c>
      <c r="P41">
        <v>139.3125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9.0711999999999993</v>
      </c>
      <c r="AG41">
        <v>33.962400000000002</v>
      </c>
      <c r="AH41">
        <v>19.697600000000001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0.87997999999999998</v>
      </c>
      <c r="AO41">
        <v>0</v>
      </c>
      <c r="AP41">
        <v>0.25619999999999998</v>
      </c>
      <c r="AQ41">
        <v>29.61</v>
      </c>
      <c r="AR41">
        <v>3.3119999999999998</v>
      </c>
      <c r="AS41">
        <v>4.5736800000000004</v>
      </c>
      <c r="AT41">
        <v>20.001799999999999</v>
      </c>
      <c r="AU41">
        <v>0</v>
      </c>
      <c r="AV41">
        <v>27.3</v>
      </c>
      <c r="AW41">
        <v>0</v>
      </c>
      <c r="AX41">
        <v>66.308000000000007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2574.401539</v>
      </c>
    </row>
    <row r="42" spans="1:117">
      <c r="A42" t="s">
        <v>84</v>
      </c>
      <c r="B42">
        <v>0</v>
      </c>
      <c r="C42">
        <v>15.225</v>
      </c>
      <c r="D42">
        <v>3.15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4.3840000000000003</v>
      </c>
      <c r="K42">
        <v>679.19316800000001</v>
      </c>
      <c r="L42">
        <v>435.435</v>
      </c>
      <c r="M42">
        <v>92</v>
      </c>
      <c r="N42">
        <v>118.125</v>
      </c>
      <c r="O42">
        <v>39.573</v>
      </c>
      <c r="P42">
        <v>139.3125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9.0711999999999993</v>
      </c>
      <c r="AG42">
        <v>33.962400000000002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0.87997999999999998</v>
      </c>
      <c r="AO42">
        <v>0</v>
      </c>
      <c r="AP42">
        <v>0.25619999999999998</v>
      </c>
      <c r="AQ42">
        <v>29.61</v>
      </c>
      <c r="AR42">
        <v>1.5456000000000001</v>
      </c>
      <c r="AS42">
        <v>4.5736800000000004</v>
      </c>
      <c r="AT42">
        <v>20.001799999999999</v>
      </c>
      <c r="AU42">
        <v>0</v>
      </c>
      <c r="AV42">
        <v>27.3</v>
      </c>
      <c r="AW42">
        <v>0</v>
      </c>
      <c r="AX42">
        <v>66.308000000000007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2559.5330390000004</v>
      </c>
    </row>
    <row r="43" spans="1:117">
      <c r="A43" t="s">
        <v>85</v>
      </c>
      <c r="B43">
        <v>0</v>
      </c>
      <c r="C43">
        <v>15.225</v>
      </c>
      <c r="D43">
        <v>3.15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4.3840000000000003</v>
      </c>
      <c r="K43">
        <v>679.19316800000001</v>
      </c>
      <c r="L43">
        <v>435.435</v>
      </c>
      <c r="M43">
        <v>92</v>
      </c>
      <c r="N43">
        <v>118.125</v>
      </c>
      <c r="O43">
        <v>46.168500000000002</v>
      </c>
      <c r="P43">
        <v>139.3125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9.0711999999999993</v>
      </c>
      <c r="AG43">
        <v>33.962400000000002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0.87997999999999998</v>
      </c>
      <c r="AO43">
        <v>0</v>
      </c>
      <c r="AP43">
        <v>0.25619999999999998</v>
      </c>
      <c r="AQ43">
        <v>29.61</v>
      </c>
      <c r="AR43">
        <v>1.5456000000000001</v>
      </c>
      <c r="AS43">
        <v>4.5736800000000004</v>
      </c>
      <c r="AT43">
        <v>20.001799999999999</v>
      </c>
      <c r="AU43">
        <v>0</v>
      </c>
      <c r="AV43">
        <v>27.3</v>
      </c>
      <c r="AW43">
        <v>0</v>
      </c>
      <c r="AX43">
        <v>66.308000000000007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2566.1285389999998</v>
      </c>
    </row>
    <row r="44" spans="1:117">
      <c r="A44" t="s">
        <v>86</v>
      </c>
      <c r="B44">
        <v>0</v>
      </c>
      <c r="C44">
        <v>15.225</v>
      </c>
      <c r="D44">
        <v>3.15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4.3840000000000003</v>
      </c>
      <c r="K44">
        <v>679.19316800000001</v>
      </c>
      <c r="L44">
        <v>435.435</v>
      </c>
      <c r="M44">
        <v>92</v>
      </c>
      <c r="N44">
        <v>118.125</v>
      </c>
      <c r="O44">
        <v>52.764000000000003</v>
      </c>
      <c r="P44">
        <v>139.3125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9.0711999999999993</v>
      </c>
      <c r="AG44">
        <v>33.962400000000002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0.87997999999999998</v>
      </c>
      <c r="AO44">
        <v>0</v>
      </c>
      <c r="AP44">
        <v>0.25619999999999998</v>
      </c>
      <c r="AQ44">
        <v>29.61</v>
      </c>
      <c r="AR44">
        <v>1.5456000000000001</v>
      </c>
      <c r="AS44">
        <v>4.5736800000000004</v>
      </c>
      <c r="AT44">
        <v>20.001799999999999</v>
      </c>
      <c r="AU44">
        <v>0</v>
      </c>
      <c r="AV44">
        <v>27.3</v>
      </c>
      <c r="AW44">
        <v>0</v>
      </c>
      <c r="AX44">
        <v>66.308000000000007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2572.7240390000002</v>
      </c>
    </row>
    <row r="45" spans="1:117">
      <c r="A45" t="s">
        <v>87</v>
      </c>
      <c r="B45">
        <v>0</v>
      </c>
      <c r="C45">
        <v>15.225</v>
      </c>
      <c r="D45">
        <v>3.15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4.3840000000000003</v>
      </c>
      <c r="K45">
        <v>679.19316800000001</v>
      </c>
      <c r="L45">
        <v>435.435</v>
      </c>
      <c r="M45">
        <v>92</v>
      </c>
      <c r="N45">
        <v>118.125</v>
      </c>
      <c r="O45">
        <v>59.359499999999997</v>
      </c>
      <c r="P45">
        <v>139.3125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9.0711999999999993</v>
      </c>
      <c r="AG45">
        <v>33.962400000000002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0.87997999999999998</v>
      </c>
      <c r="AO45">
        <v>0</v>
      </c>
      <c r="AP45">
        <v>0</v>
      </c>
      <c r="AQ45">
        <v>29.61</v>
      </c>
      <c r="AR45">
        <v>1.5456000000000001</v>
      </c>
      <c r="AS45">
        <v>4.5736800000000004</v>
      </c>
      <c r="AT45">
        <v>20.001799999999999</v>
      </c>
      <c r="AU45">
        <v>0</v>
      </c>
      <c r="AV45">
        <v>27.3</v>
      </c>
      <c r="AW45">
        <v>0</v>
      </c>
      <c r="AX45">
        <v>66.308000000000007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2579.0633390000003</v>
      </c>
    </row>
    <row r="46" spans="1:117">
      <c r="A46" t="s">
        <v>88</v>
      </c>
      <c r="B46">
        <v>0</v>
      </c>
      <c r="C46">
        <v>15.225</v>
      </c>
      <c r="D46">
        <v>3.15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4.3840000000000003</v>
      </c>
      <c r="K46">
        <v>679.19316800000001</v>
      </c>
      <c r="L46">
        <v>435.435</v>
      </c>
      <c r="M46">
        <v>92</v>
      </c>
      <c r="N46">
        <v>118.125</v>
      </c>
      <c r="O46">
        <v>59.359499999999997</v>
      </c>
      <c r="P46">
        <v>139.3125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9.0711999999999993</v>
      </c>
      <c r="AG46">
        <v>33.962400000000002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0.87997999999999998</v>
      </c>
      <c r="AO46">
        <v>0</v>
      </c>
      <c r="AP46">
        <v>0</v>
      </c>
      <c r="AQ46">
        <v>14.805</v>
      </c>
      <c r="AR46">
        <v>1.5456000000000001</v>
      </c>
      <c r="AS46">
        <v>4.5736800000000004</v>
      </c>
      <c r="AT46">
        <v>20.001799999999999</v>
      </c>
      <c r="AU46">
        <v>0</v>
      </c>
      <c r="AV46">
        <v>27.3</v>
      </c>
      <c r="AW46">
        <v>0</v>
      </c>
      <c r="AX46">
        <v>66.308000000000007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2564.258339</v>
      </c>
    </row>
    <row r="47" spans="1:117">
      <c r="A47" t="s">
        <v>89</v>
      </c>
      <c r="B47">
        <v>0</v>
      </c>
      <c r="C47">
        <v>14.7</v>
      </c>
      <c r="D47">
        <v>3.15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4.3840000000000003</v>
      </c>
      <c r="K47">
        <v>679.19316800000001</v>
      </c>
      <c r="L47">
        <v>435.435</v>
      </c>
      <c r="M47">
        <v>92</v>
      </c>
      <c r="N47">
        <v>118.125</v>
      </c>
      <c r="O47">
        <v>59.359499999999997</v>
      </c>
      <c r="P47">
        <v>139.3125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9.0711999999999993</v>
      </c>
      <c r="AG47">
        <v>33.962400000000002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0.87997999999999998</v>
      </c>
      <c r="AO47">
        <v>0</v>
      </c>
      <c r="AP47">
        <v>0</v>
      </c>
      <c r="AQ47">
        <v>14.805</v>
      </c>
      <c r="AR47">
        <v>1.5456000000000001</v>
      </c>
      <c r="AS47">
        <v>4.5736800000000004</v>
      </c>
      <c r="AT47">
        <v>20.001799999999999</v>
      </c>
      <c r="AU47">
        <v>0</v>
      </c>
      <c r="AV47">
        <v>27.3</v>
      </c>
      <c r="AW47">
        <v>0</v>
      </c>
      <c r="AX47">
        <v>66.308000000000007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2563.7333389999999</v>
      </c>
    </row>
    <row r="48" spans="1:117">
      <c r="A48" t="s">
        <v>90</v>
      </c>
      <c r="B48">
        <v>0</v>
      </c>
      <c r="C48">
        <v>14.7</v>
      </c>
      <c r="D48">
        <v>3.15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4.3840000000000003</v>
      </c>
      <c r="K48">
        <v>679.19316800000001</v>
      </c>
      <c r="L48">
        <v>435.435</v>
      </c>
      <c r="M48">
        <v>92</v>
      </c>
      <c r="N48">
        <v>118.125</v>
      </c>
      <c r="O48">
        <v>59.359499999999997</v>
      </c>
      <c r="P48">
        <v>139.3125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9.0711999999999993</v>
      </c>
      <c r="AG48">
        <v>33.962400000000002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0.87997999999999998</v>
      </c>
      <c r="AO48">
        <v>0</v>
      </c>
      <c r="AP48">
        <v>0</v>
      </c>
      <c r="AQ48">
        <v>14.805</v>
      </c>
      <c r="AR48">
        <v>1.5456000000000001</v>
      </c>
      <c r="AS48">
        <v>4.5736800000000004</v>
      </c>
      <c r="AT48">
        <v>20.001799999999999</v>
      </c>
      <c r="AU48">
        <v>0</v>
      </c>
      <c r="AV48">
        <v>27.3</v>
      </c>
      <c r="AW48">
        <v>0</v>
      </c>
      <c r="AX48">
        <v>66.308000000000007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2563.7333389999999</v>
      </c>
    </row>
    <row r="49" spans="1:117">
      <c r="A49" t="s">
        <v>91</v>
      </c>
      <c r="B49">
        <v>0</v>
      </c>
      <c r="C49">
        <v>14.7</v>
      </c>
      <c r="D49">
        <v>3.15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4.3840000000000003</v>
      </c>
      <c r="K49">
        <v>679.19316800000001</v>
      </c>
      <c r="L49">
        <v>435.435</v>
      </c>
      <c r="M49">
        <v>92</v>
      </c>
      <c r="N49">
        <v>118.125</v>
      </c>
      <c r="O49">
        <v>59.359499999999997</v>
      </c>
      <c r="P49">
        <v>139.3125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9.0711999999999993</v>
      </c>
      <c r="AG49">
        <v>33.962400000000002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0.87997999999999998</v>
      </c>
      <c r="AO49">
        <v>0</v>
      </c>
      <c r="AP49">
        <v>0</v>
      </c>
      <c r="AQ49">
        <v>0</v>
      </c>
      <c r="AR49">
        <v>1.5456000000000001</v>
      </c>
      <c r="AS49">
        <v>4.5736800000000004</v>
      </c>
      <c r="AT49">
        <v>20.001799999999999</v>
      </c>
      <c r="AU49">
        <v>0</v>
      </c>
      <c r="AV49">
        <v>27.3</v>
      </c>
      <c r="AW49">
        <v>0</v>
      </c>
      <c r="AX49">
        <v>66.308000000000007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2548.9283390000001</v>
      </c>
    </row>
    <row r="50" spans="1:117">
      <c r="A50" t="s">
        <v>92</v>
      </c>
      <c r="B50">
        <v>0</v>
      </c>
      <c r="C50">
        <v>14.7</v>
      </c>
      <c r="D50">
        <v>3.15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4.3840000000000003</v>
      </c>
      <c r="K50">
        <v>679.49316799999997</v>
      </c>
      <c r="L50">
        <v>435.435</v>
      </c>
      <c r="M50">
        <v>92</v>
      </c>
      <c r="N50">
        <v>118.125</v>
      </c>
      <c r="O50">
        <v>59.359499999999997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9.0711999999999993</v>
      </c>
      <c r="AG50">
        <v>33.962400000000002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0.87997999999999998</v>
      </c>
      <c r="AO50">
        <v>0</v>
      </c>
      <c r="AP50">
        <v>0</v>
      </c>
      <c r="AQ50">
        <v>0</v>
      </c>
      <c r="AR50">
        <v>1.5456000000000001</v>
      </c>
      <c r="AS50">
        <v>4.5736800000000004</v>
      </c>
      <c r="AT50">
        <v>20.001799999999999</v>
      </c>
      <c r="AU50">
        <v>0</v>
      </c>
      <c r="AV50">
        <v>27.3</v>
      </c>
      <c r="AW50">
        <v>0</v>
      </c>
      <c r="AX50">
        <v>66.308000000000007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2549.2283390000002</v>
      </c>
    </row>
    <row r="51" spans="1:117">
      <c r="A51" t="s">
        <v>93</v>
      </c>
      <c r="B51">
        <v>0</v>
      </c>
      <c r="C51">
        <v>14.7</v>
      </c>
      <c r="D51">
        <v>3.15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4.3840000000000003</v>
      </c>
      <c r="K51">
        <v>679.49316799999997</v>
      </c>
      <c r="L51">
        <v>435.435</v>
      </c>
      <c r="M51">
        <v>92</v>
      </c>
      <c r="N51">
        <v>118.125</v>
      </c>
      <c r="O51">
        <v>59.359499999999997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9.0711999999999993</v>
      </c>
      <c r="AG51">
        <v>33.962400000000002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0.87997999999999998</v>
      </c>
      <c r="AO51">
        <v>0</v>
      </c>
      <c r="AP51">
        <v>0</v>
      </c>
      <c r="AQ51">
        <v>0</v>
      </c>
      <c r="AR51">
        <v>1.5456000000000001</v>
      </c>
      <c r="AS51">
        <v>4.5736800000000004</v>
      </c>
      <c r="AT51">
        <v>20.001799999999999</v>
      </c>
      <c r="AU51">
        <v>0</v>
      </c>
      <c r="AV51">
        <v>27.3</v>
      </c>
      <c r="AW51">
        <v>0</v>
      </c>
      <c r="AX51">
        <v>66.308000000000007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2549.2283390000002</v>
      </c>
    </row>
    <row r="52" spans="1:117">
      <c r="A52" t="s">
        <v>94</v>
      </c>
      <c r="B52">
        <v>0</v>
      </c>
      <c r="C52">
        <v>14.7</v>
      </c>
      <c r="D52">
        <v>3.15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4.3840000000000003</v>
      </c>
      <c r="K52">
        <v>679.49316799999997</v>
      </c>
      <c r="L52">
        <v>435.435</v>
      </c>
      <c r="M52">
        <v>92</v>
      </c>
      <c r="N52">
        <v>118.125</v>
      </c>
      <c r="O52">
        <v>59.359499999999997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9.0711999999999993</v>
      </c>
      <c r="AG52">
        <v>33.962400000000002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0.87997999999999998</v>
      </c>
      <c r="AO52">
        <v>0</v>
      </c>
      <c r="AP52">
        <v>0</v>
      </c>
      <c r="AQ52">
        <v>0</v>
      </c>
      <c r="AR52">
        <v>1.5456000000000001</v>
      </c>
      <c r="AS52">
        <v>4.5736800000000004</v>
      </c>
      <c r="AT52">
        <v>20.001799999999999</v>
      </c>
      <c r="AU52">
        <v>0</v>
      </c>
      <c r="AV52">
        <v>27.3</v>
      </c>
      <c r="AW52">
        <v>0</v>
      </c>
      <c r="AX52">
        <v>66.308000000000007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2549.2283390000002</v>
      </c>
    </row>
    <row r="53" spans="1:117">
      <c r="A53" t="s">
        <v>95</v>
      </c>
      <c r="B53">
        <v>0</v>
      </c>
      <c r="C53">
        <v>14.7</v>
      </c>
      <c r="D53">
        <v>3.15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4.3840000000000003</v>
      </c>
      <c r="K53">
        <v>679.49316799999997</v>
      </c>
      <c r="L53">
        <v>435.435</v>
      </c>
      <c r="M53">
        <v>92</v>
      </c>
      <c r="N53">
        <v>118.125</v>
      </c>
      <c r="O53">
        <v>59.359499999999997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9.0711999999999993</v>
      </c>
      <c r="AG53">
        <v>33.962400000000002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0.87997999999999998</v>
      </c>
      <c r="AO53">
        <v>0</v>
      </c>
      <c r="AP53">
        <v>0</v>
      </c>
      <c r="AQ53">
        <v>0</v>
      </c>
      <c r="AR53">
        <v>1.5456000000000001</v>
      </c>
      <c r="AS53">
        <v>4.5736800000000004</v>
      </c>
      <c r="AT53">
        <v>20.001799999999999</v>
      </c>
      <c r="AU53">
        <v>0</v>
      </c>
      <c r="AV53">
        <v>27.3</v>
      </c>
      <c r="AW53">
        <v>0</v>
      </c>
      <c r="AX53">
        <v>66.308000000000007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2549.2283390000002</v>
      </c>
    </row>
    <row r="54" spans="1:117">
      <c r="A54" t="s">
        <v>96</v>
      </c>
      <c r="B54">
        <v>0</v>
      </c>
      <c r="C54">
        <v>14.7</v>
      </c>
      <c r="D54">
        <v>3.15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4.3840000000000003</v>
      </c>
      <c r="K54">
        <v>679.49316799999997</v>
      </c>
      <c r="L54">
        <v>435.435</v>
      </c>
      <c r="M54">
        <v>92</v>
      </c>
      <c r="N54">
        <v>118.125</v>
      </c>
      <c r="O54">
        <v>59.359499999999997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9.0711999999999993</v>
      </c>
      <c r="AG54">
        <v>33.962400000000002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0.87997999999999998</v>
      </c>
      <c r="AO54">
        <v>0</v>
      </c>
      <c r="AP54">
        <v>0</v>
      </c>
      <c r="AQ54">
        <v>0</v>
      </c>
      <c r="AR54">
        <v>1.5456000000000001</v>
      </c>
      <c r="AS54">
        <v>4.5736800000000004</v>
      </c>
      <c r="AT54">
        <v>20.001799999999999</v>
      </c>
      <c r="AU54">
        <v>0</v>
      </c>
      <c r="AV54">
        <v>27.3</v>
      </c>
      <c r="AW54">
        <v>0</v>
      </c>
      <c r="AX54">
        <v>66.308000000000007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2549.2283390000002</v>
      </c>
    </row>
    <row r="55" spans="1:117">
      <c r="A55" t="s">
        <v>97</v>
      </c>
      <c r="B55">
        <v>0</v>
      </c>
      <c r="C55">
        <v>14.7</v>
      </c>
      <c r="D55">
        <v>3.15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4.3840000000000003</v>
      </c>
      <c r="K55">
        <v>679.49316799999997</v>
      </c>
      <c r="L55">
        <v>435.435</v>
      </c>
      <c r="M55">
        <v>92</v>
      </c>
      <c r="N55">
        <v>118.125</v>
      </c>
      <c r="O55">
        <v>59.359499999999997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9.0711999999999993</v>
      </c>
      <c r="AG55">
        <v>33.962400000000002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0.87997999999999998</v>
      </c>
      <c r="AO55">
        <v>0</v>
      </c>
      <c r="AP55">
        <v>0</v>
      </c>
      <c r="AQ55">
        <v>0</v>
      </c>
      <c r="AR55">
        <v>1.5456000000000001</v>
      </c>
      <c r="AS55">
        <v>4.5736800000000004</v>
      </c>
      <c r="AT55">
        <v>20.001799999999999</v>
      </c>
      <c r="AU55">
        <v>0</v>
      </c>
      <c r="AV55">
        <v>27.3</v>
      </c>
      <c r="AW55">
        <v>0</v>
      </c>
      <c r="AX55">
        <v>66.308000000000007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2549.2283390000002</v>
      </c>
    </row>
    <row r="56" spans="1:117">
      <c r="A56" t="s">
        <v>98</v>
      </c>
      <c r="B56">
        <v>0</v>
      </c>
      <c r="C56">
        <v>14.7</v>
      </c>
      <c r="D56">
        <v>3.15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4.3840000000000003</v>
      </c>
      <c r="K56">
        <v>679.49316799999997</v>
      </c>
      <c r="L56">
        <v>435.435</v>
      </c>
      <c r="M56">
        <v>92</v>
      </c>
      <c r="N56">
        <v>118.125</v>
      </c>
      <c r="O56">
        <v>59.359499999999997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9.0711999999999993</v>
      </c>
      <c r="AG56">
        <v>33.962400000000002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0.87997999999999998</v>
      </c>
      <c r="AO56">
        <v>0</v>
      </c>
      <c r="AP56">
        <v>0</v>
      </c>
      <c r="AQ56">
        <v>0</v>
      </c>
      <c r="AR56">
        <v>1.5456000000000001</v>
      </c>
      <c r="AS56">
        <v>4.5736800000000004</v>
      </c>
      <c r="AT56">
        <v>20.001799999999999</v>
      </c>
      <c r="AU56">
        <v>0</v>
      </c>
      <c r="AV56">
        <v>27.3</v>
      </c>
      <c r="AW56">
        <v>0</v>
      </c>
      <c r="AX56">
        <v>66.308000000000007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2549.2283390000002</v>
      </c>
    </row>
    <row r="57" spans="1:117">
      <c r="A57" t="s">
        <v>99</v>
      </c>
      <c r="B57">
        <v>0</v>
      </c>
      <c r="C57">
        <v>14.7</v>
      </c>
      <c r="D57">
        <v>3.15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4.3840000000000003</v>
      </c>
      <c r="K57">
        <v>679.49316799999997</v>
      </c>
      <c r="L57">
        <v>435.435</v>
      </c>
      <c r="M57">
        <v>92</v>
      </c>
      <c r="N57">
        <v>118.125</v>
      </c>
      <c r="O57">
        <v>59.359499999999997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9.0711999999999993</v>
      </c>
      <c r="AG57">
        <v>33.962400000000002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0.87997999999999998</v>
      </c>
      <c r="AO57">
        <v>0</v>
      </c>
      <c r="AP57">
        <v>0</v>
      </c>
      <c r="AQ57">
        <v>0</v>
      </c>
      <c r="AR57">
        <v>1.3248</v>
      </c>
      <c r="AS57">
        <v>4.5736800000000004</v>
      </c>
      <c r="AT57">
        <v>20.001799999999999</v>
      </c>
      <c r="AU57">
        <v>0</v>
      </c>
      <c r="AV57">
        <v>27.3</v>
      </c>
      <c r="AW57">
        <v>0</v>
      </c>
      <c r="AX57">
        <v>66.308000000000007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2549.0075390000002</v>
      </c>
    </row>
    <row r="58" spans="1:117">
      <c r="A58" t="s">
        <v>100</v>
      </c>
      <c r="B58">
        <v>0</v>
      </c>
      <c r="C58">
        <v>14.7</v>
      </c>
      <c r="D58">
        <v>3.15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4.3840000000000003</v>
      </c>
      <c r="K58">
        <v>679.49316799999997</v>
      </c>
      <c r="L58">
        <v>435.435</v>
      </c>
      <c r="M58">
        <v>92</v>
      </c>
      <c r="N58">
        <v>118.125</v>
      </c>
      <c r="O58">
        <v>59.359499999999997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9.0711999999999993</v>
      </c>
      <c r="AG58">
        <v>33.962400000000002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0.87997999999999998</v>
      </c>
      <c r="AO58">
        <v>0</v>
      </c>
      <c r="AP58">
        <v>0</v>
      </c>
      <c r="AQ58">
        <v>0</v>
      </c>
      <c r="AR58">
        <v>1.3248</v>
      </c>
      <c r="AS58">
        <v>4.5736800000000004</v>
      </c>
      <c r="AT58">
        <v>20.001799999999999</v>
      </c>
      <c r="AU58">
        <v>0</v>
      </c>
      <c r="AV58">
        <v>27.3</v>
      </c>
      <c r="AW58">
        <v>0</v>
      </c>
      <c r="AX58">
        <v>66.308000000000007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2549.0075390000002</v>
      </c>
    </row>
    <row r="59" spans="1:117">
      <c r="A59" t="s">
        <v>101</v>
      </c>
      <c r="B59">
        <v>0</v>
      </c>
      <c r="C59">
        <v>14.7</v>
      </c>
      <c r="D59">
        <v>3.15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4.3840000000000003</v>
      </c>
      <c r="K59">
        <v>679.49316799999997</v>
      </c>
      <c r="L59">
        <v>435.435</v>
      </c>
      <c r="M59">
        <v>92</v>
      </c>
      <c r="N59">
        <v>118.125</v>
      </c>
      <c r="O59">
        <v>59.359499999999997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9.0711999999999993</v>
      </c>
      <c r="AG59">
        <v>33.962400000000002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0.87997999999999998</v>
      </c>
      <c r="AO59">
        <v>0</v>
      </c>
      <c r="AP59">
        <v>0</v>
      </c>
      <c r="AQ59">
        <v>0</v>
      </c>
      <c r="AR59">
        <v>1.3248</v>
      </c>
      <c r="AS59">
        <v>4.5736800000000004</v>
      </c>
      <c r="AT59">
        <v>20.001799999999999</v>
      </c>
      <c r="AU59">
        <v>0</v>
      </c>
      <c r="AV59">
        <v>27.3</v>
      </c>
      <c r="AW59">
        <v>0</v>
      </c>
      <c r="AX59">
        <v>66.308000000000007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2565.4863910000004</v>
      </c>
    </row>
    <row r="60" spans="1:117">
      <c r="A60" t="s">
        <v>102</v>
      </c>
      <c r="B60">
        <v>0</v>
      </c>
      <c r="C60">
        <v>14.7</v>
      </c>
      <c r="D60">
        <v>3.15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4.3840000000000003</v>
      </c>
      <c r="K60">
        <v>679.49316799999997</v>
      </c>
      <c r="L60">
        <v>435.435</v>
      </c>
      <c r="M60">
        <v>92</v>
      </c>
      <c r="N60">
        <v>118.125</v>
      </c>
      <c r="O60">
        <v>59.359499999999997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9.0711999999999993</v>
      </c>
      <c r="AG60">
        <v>33.962400000000002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0.87997999999999998</v>
      </c>
      <c r="AO60">
        <v>0</v>
      </c>
      <c r="AP60">
        <v>0</v>
      </c>
      <c r="AQ60">
        <v>0</v>
      </c>
      <c r="AR60">
        <v>1.3248</v>
      </c>
      <c r="AS60">
        <v>4.5736800000000004</v>
      </c>
      <c r="AT60">
        <v>20.001799999999999</v>
      </c>
      <c r="AU60">
        <v>0</v>
      </c>
      <c r="AV60">
        <v>27.3</v>
      </c>
      <c r="AW60">
        <v>0</v>
      </c>
      <c r="AX60">
        <v>66.308000000000007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2565.4863910000004</v>
      </c>
    </row>
    <row r="61" spans="1:117">
      <c r="A61" t="s">
        <v>103</v>
      </c>
      <c r="B61">
        <v>0</v>
      </c>
      <c r="C61">
        <v>14.7</v>
      </c>
      <c r="D61">
        <v>3.15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4.3840000000000003</v>
      </c>
      <c r="K61">
        <v>679.49316799999997</v>
      </c>
      <c r="L61">
        <v>435.435</v>
      </c>
      <c r="M61">
        <v>92</v>
      </c>
      <c r="N61">
        <v>118.125</v>
      </c>
      <c r="O61">
        <v>59.359499999999997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9.0711999999999993</v>
      </c>
      <c r="AG61">
        <v>33.962400000000002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0.87997999999999998</v>
      </c>
      <c r="AO61">
        <v>0</v>
      </c>
      <c r="AP61">
        <v>0</v>
      </c>
      <c r="AQ61">
        <v>14.805</v>
      </c>
      <c r="AR61">
        <v>1.3248</v>
      </c>
      <c r="AS61">
        <v>4.5736800000000004</v>
      </c>
      <c r="AT61">
        <v>20.001799999999999</v>
      </c>
      <c r="AU61">
        <v>0</v>
      </c>
      <c r="AV61">
        <v>27.3</v>
      </c>
      <c r="AW61">
        <v>0</v>
      </c>
      <c r="AX61">
        <v>66.308000000000007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2580.2913910000002</v>
      </c>
    </row>
    <row r="62" spans="1:117">
      <c r="A62" t="s">
        <v>104</v>
      </c>
      <c r="B62">
        <v>0</v>
      </c>
      <c r="C62">
        <v>14.7</v>
      </c>
      <c r="D62">
        <v>3.15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4.3840000000000003</v>
      </c>
      <c r="K62">
        <v>679.49316799999997</v>
      </c>
      <c r="L62">
        <v>435.435</v>
      </c>
      <c r="M62">
        <v>92</v>
      </c>
      <c r="N62">
        <v>118.125</v>
      </c>
      <c r="O62">
        <v>59.359499999999997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9.0711999999999993</v>
      </c>
      <c r="AG62">
        <v>33.962400000000002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0.87997999999999998</v>
      </c>
      <c r="AO62">
        <v>0</v>
      </c>
      <c r="AP62">
        <v>0</v>
      </c>
      <c r="AQ62">
        <v>14.805</v>
      </c>
      <c r="AR62">
        <v>1.3248</v>
      </c>
      <c r="AS62">
        <v>4.5736800000000004</v>
      </c>
      <c r="AT62">
        <v>20.001799999999999</v>
      </c>
      <c r="AU62">
        <v>0</v>
      </c>
      <c r="AV62">
        <v>27.3</v>
      </c>
      <c r="AW62">
        <v>0</v>
      </c>
      <c r="AX62">
        <v>66.308000000000007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2580.2913910000002</v>
      </c>
    </row>
    <row r="63" spans="1:117">
      <c r="A63" t="s">
        <v>105</v>
      </c>
      <c r="B63">
        <v>0</v>
      </c>
      <c r="C63">
        <v>14.7</v>
      </c>
      <c r="D63">
        <v>3.15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4.3840000000000003</v>
      </c>
      <c r="K63">
        <v>679.49316799999997</v>
      </c>
      <c r="L63">
        <v>435.435</v>
      </c>
      <c r="M63">
        <v>92</v>
      </c>
      <c r="N63">
        <v>118.125</v>
      </c>
      <c r="O63">
        <v>59.359499999999997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9.0711999999999993</v>
      </c>
      <c r="AG63">
        <v>33.962400000000002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0.87997999999999998</v>
      </c>
      <c r="AO63">
        <v>0</v>
      </c>
      <c r="AP63">
        <v>0</v>
      </c>
      <c r="AQ63">
        <v>14.805</v>
      </c>
      <c r="AR63">
        <v>1.3248</v>
      </c>
      <c r="AS63">
        <v>4.5736800000000004</v>
      </c>
      <c r="AT63">
        <v>20.001799999999999</v>
      </c>
      <c r="AU63">
        <v>0</v>
      </c>
      <c r="AV63">
        <v>27.3</v>
      </c>
      <c r="AW63">
        <v>0</v>
      </c>
      <c r="AX63">
        <v>66.308000000000007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2580.2913910000002</v>
      </c>
    </row>
    <row r="64" spans="1:117">
      <c r="A64" t="s">
        <v>106</v>
      </c>
      <c r="B64">
        <v>0</v>
      </c>
      <c r="C64">
        <v>14.7</v>
      </c>
      <c r="D64">
        <v>3.15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4.3840000000000003</v>
      </c>
      <c r="K64">
        <v>679.49316799999997</v>
      </c>
      <c r="L64">
        <v>435.435</v>
      </c>
      <c r="M64">
        <v>92</v>
      </c>
      <c r="N64">
        <v>118.125</v>
      </c>
      <c r="O64">
        <v>59.359499999999997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9.0711999999999993</v>
      </c>
      <c r="AG64">
        <v>33.962400000000002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0.87997999999999998</v>
      </c>
      <c r="AO64">
        <v>0</v>
      </c>
      <c r="AP64">
        <v>0</v>
      </c>
      <c r="AQ64">
        <v>29.61</v>
      </c>
      <c r="AR64">
        <v>1.3248</v>
      </c>
      <c r="AS64">
        <v>4.5736800000000004</v>
      </c>
      <c r="AT64">
        <v>20.001799999999999</v>
      </c>
      <c r="AU64">
        <v>0</v>
      </c>
      <c r="AV64">
        <v>27.3</v>
      </c>
      <c r="AW64">
        <v>0</v>
      </c>
      <c r="AX64">
        <v>66.308000000000007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2595.0963910000005</v>
      </c>
    </row>
    <row r="65" spans="1:117">
      <c r="A65" t="s">
        <v>107</v>
      </c>
      <c r="B65">
        <v>0</v>
      </c>
      <c r="C65">
        <v>14.7</v>
      </c>
      <c r="D65">
        <v>3.15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4.3840000000000003</v>
      </c>
      <c r="K65">
        <v>679.49316799999997</v>
      </c>
      <c r="L65">
        <v>435.435</v>
      </c>
      <c r="M65">
        <v>92</v>
      </c>
      <c r="N65">
        <v>118.125</v>
      </c>
      <c r="O65">
        <v>59.359499999999997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9.0711999999999993</v>
      </c>
      <c r="AG65">
        <v>20.826000000000001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0.87997999999999998</v>
      </c>
      <c r="AO65">
        <v>0</v>
      </c>
      <c r="AP65">
        <v>0</v>
      </c>
      <c r="AQ65">
        <v>29.61</v>
      </c>
      <c r="AR65">
        <v>1.3248</v>
      </c>
      <c r="AS65">
        <v>4.5736800000000004</v>
      </c>
      <c r="AT65">
        <v>20.001799999999999</v>
      </c>
      <c r="AU65">
        <v>0</v>
      </c>
      <c r="AV65">
        <v>27.3</v>
      </c>
      <c r="AW65">
        <v>0</v>
      </c>
      <c r="AX65">
        <v>66.308000000000007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2581.9599910000006</v>
      </c>
    </row>
    <row r="66" spans="1:117">
      <c r="A66" t="s">
        <v>108</v>
      </c>
      <c r="B66">
        <v>0</v>
      </c>
      <c r="C66">
        <v>14.7</v>
      </c>
      <c r="D66">
        <v>3.15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4.3840000000000003</v>
      </c>
      <c r="K66">
        <v>679.49316799999997</v>
      </c>
      <c r="L66">
        <v>435.435</v>
      </c>
      <c r="M66">
        <v>92</v>
      </c>
      <c r="N66">
        <v>118.125</v>
      </c>
      <c r="O66">
        <v>59.359499999999997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9.0711999999999993</v>
      </c>
      <c r="AG66">
        <v>20.826000000000001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0.87997999999999998</v>
      </c>
      <c r="AO66">
        <v>0</v>
      </c>
      <c r="AP66">
        <v>0</v>
      </c>
      <c r="AQ66">
        <v>43.47</v>
      </c>
      <c r="AR66">
        <v>1.3248</v>
      </c>
      <c r="AS66">
        <v>4.5736800000000004</v>
      </c>
      <c r="AT66">
        <v>20.001799999999999</v>
      </c>
      <c r="AU66">
        <v>0</v>
      </c>
      <c r="AV66">
        <v>27.3</v>
      </c>
      <c r="AW66">
        <v>0</v>
      </c>
      <c r="AX66">
        <v>66.308000000000007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2595.8199910000003</v>
      </c>
    </row>
    <row r="67" spans="1:117">
      <c r="A67" t="s">
        <v>109</v>
      </c>
      <c r="B67">
        <v>0</v>
      </c>
      <c r="C67">
        <v>14.7</v>
      </c>
      <c r="D67">
        <v>3.15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4.3840000000000003</v>
      </c>
      <c r="K67">
        <v>679.49316799999997</v>
      </c>
      <c r="L67">
        <v>435.435</v>
      </c>
      <c r="M67">
        <v>92</v>
      </c>
      <c r="N67">
        <v>118.125</v>
      </c>
      <c r="O67">
        <v>59.359499999999997</v>
      </c>
      <c r="P67">
        <v>139.3125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9.0711999999999993</v>
      </c>
      <c r="AG67">
        <v>34.069200000000002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0.87997999999999998</v>
      </c>
      <c r="AO67">
        <v>0</v>
      </c>
      <c r="AP67">
        <v>0</v>
      </c>
      <c r="AQ67">
        <v>43.47</v>
      </c>
      <c r="AR67">
        <v>1.3248</v>
      </c>
      <c r="AS67">
        <v>4.5736800000000004</v>
      </c>
      <c r="AT67">
        <v>20.001799999999999</v>
      </c>
      <c r="AU67">
        <v>0</v>
      </c>
      <c r="AV67">
        <v>27.3</v>
      </c>
      <c r="AW67">
        <v>0</v>
      </c>
      <c r="AX67">
        <v>66.308000000000007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2609.0631910000002</v>
      </c>
    </row>
    <row r="68" spans="1:117">
      <c r="A68" t="s">
        <v>110</v>
      </c>
      <c r="B68">
        <v>0</v>
      </c>
      <c r="C68">
        <v>14.7</v>
      </c>
      <c r="D68">
        <v>3.15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4.3840000000000003</v>
      </c>
      <c r="K68">
        <v>679.19316800000001</v>
      </c>
      <c r="L68">
        <v>435.435</v>
      </c>
      <c r="M68">
        <v>92</v>
      </c>
      <c r="N68">
        <v>118.125</v>
      </c>
      <c r="O68">
        <v>59.359499999999997</v>
      </c>
      <c r="P68">
        <v>139.3125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9.0711999999999993</v>
      </c>
      <c r="AG68">
        <v>34.069200000000002</v>
      </c>
      <c r="AH68">
        <v>18.3718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0.87997999999999998</v>
      </c>
      <c r="AO68">
        <v>0</v>
      </c>
      <c r="AP68">
        <v>0</v>
      </c>
      <c r="AQ68">
        <v>43.47</v>
      </c>
      <c r="AR68">
        <v>1.3248</v>
      </c>
      <c r="AS68">
        <v>4.5736800000000004</v>
      </c>
      <c r="AT68">
        <v>20.001799999999999</v>
      </c>
      <c r="AU68">
        <v>0</v>
      </c>
      <c r="AV68">
        <v>27.3</v>
      </c>
      <c r="AW68">
        <v>0</v>
      </c>
      <c r="AX68">
        <v>66.308000000000007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2627.1349909999999</v>
      </c>
    </row>
    <row r="69" spans="1:117">
      <c r="A69" t="s">
        <v>111</v>
      </c>
      <c r="B69">
        <v>0</v>
      </c>
      <c r="C69">
        <v>14.7</v>
      </c>
      <c r="D69">
        <v>3.15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4.3840000000000003</v>
      </c>
      <c r="K69">
        <v>679.19316800000001</v>
      </c>
      <c r="L69">
        <v>435.435</v>
      </c>
      <c r="M69">
        <v>92</v>
      </c>
      <c r="N69">
        <v>118.125</v>
      </c>
      <c r="O69">
        <v>59.359499999999997</v>
      </c>
      <c r="P69">
        <v>139.3125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9.0711999999999993</v>
      </c>
      <c r="AG69">
        <v>20.826000000000001</v>
      </c>
      <c r="AH69">
        <v>22.728000000000002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0.87997999999999998</v>
      </c>
      <c r="AO69">
        <v>0</v>
      </c>
      <c r="AP69">
        <v>7.0454999999999997</v>
      </c>
      <c r="AQ69">
        <v>43.47</v>
      </c>
      <c r="AR69">
        <v>1.3248</v>
      </c>
      <c r="AS69">
        <v>4.5736800000000004</v>
      </c>
      <c r="AT69">
        <v>20.001799999999999</v>
      </c>
      <c r="AU69">
        <v>0</v>
      </c>
      <c r="AV69">
        <v>27.3</v>
      </c>
      <c r="AW69">
        <v>0</v>
      </c>
      <c r="AX69">
        <v>66.308000000000007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2625.2934910000004</v>
      </c>
    </row>
    <row r="70" spans="1:117">
      <c r="A70" t="s">
        <v>112</v>
      </c>
      <c r="B70">
        <v>0</v>
      </c>
      <c r="C70">
        <v>14.7</v>
      </c>
      <c r="D70">
        <v>3.15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4.3840000000000003</v>
      </c>
      <c r="K70">
        <v>679.19316800000001</v>
      </c>
      <c r="L70">
        <v>435.435</v>
      </c>
      <c r="M70">
        <v>92</v>
      </c>
      <c r="N70">
        <v>118.125</v>
      </c>
      <c r="O70">
        <v>59.359499999999997</v>
      </c>
      <c r="P70">
        <v>139.3125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9.0711999999999993</v>
      </c>
      <c r="AG70">
        <v>20.826000000000001</v>
      </c>
      <c r="AH70">
        <v>46.402999999999999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0.87997999999999998</v>
      </c>
      <c r="AO70">
        <v>0</v>
      </c>
      <c r="AP70">
        <v>7.0454999999999997</v>
      </c>
      <c r="AQ70">
        <v>44.414999999999999</v>
      </c>
      <c r="AR70">
        <v>1.3248</v>
      </c>
      <c r="AS70">
        <v>4.5736800000000004</v>
      </c>
      <c r="AT70">
        <v>20.001799999999999</v>
      </c>
      <c r="AU70">
        <v>0</v>
      </c>
      <c r="AV70">
        <v>27.3</v>
      </c>
      <c r="AW70">
        <v>0</v>
      </c>
      <c r="AX70">
        <v>66.308000000000007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2649.9134910000002</v>
      </c>
    </row>
    <row r="71" spans="1:117">
      <c r="A71" t="s">
        <v>113</v>
      </c>
      <c r="B71">
        <v>0</v>
      </c>
      <c r="C71">
        <v>14.7</v>
      </c>
      <c r="D71">
        <v>3.15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4.3840000000000003</v>
      </c>
      <c r="K71">
        <v>679.19316800000001</v>
      </c>
      <c r="L71">
        <v>435.435</v>
      </c>
      <c r="M71">
        <v>92</v>
      </c>
      <c r="N71">
        <v>118.125</v>
      </c>
      <c r="O71">
        <v>59.359499999999997</v>
      </c>
      <c r="P71">
        <v>139.3125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7.9260000000000002</v>
      </c>
      <c r="AE71">
        <v>32.957704</v>
      </c>
      <c r="AF71">
        <v>17.748000000000001</v>
      </c>
      <c r="AG71">
        <v>20.826000000000001</v>
      </c>
      <c r="AH71">
        <v>70.078000000000003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0.87997999999999998</v>
      </c>
      <c r="AO71">
        <v>0</v>
      </c>
      <c r="AP71">
        <v>7.0454999999999997</v>
      </c>
      <c r="AQ71">
        <v>44.414999999999999</v>
      </c>
      <c r="AR71">
        <v>1.3248</v>
      </c>
      <c r="AS71">
        <v>4.5736800000000004</v>
      </c>
      <c r="AT71">
        <v>20.001799999999999</v>
      </c>
      <c r="AU71">
        <v>0</v>
      </c>
      <c r="AV71">
        <v>27.3</v>
      </c>
      <c r="AW71">
        <v>0</v>
      </c>
      <c r="AX71">
        <v>66.308000000000007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2710.0026430000003</v>
      </c>
    </row>
    <row r="72" spans="1:117">
      <c r="A72" t="s">
        <v>114</v>
      </c>
      <c r="B72">
        <v>0</v>
      </c>
      <c r="C72">
        <v>14.7</v>
      </c>
      <c r="D72">
        <v>3.15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4.3840000000000003</v>
      </c>
      <c r="K72">
        <v>679.19316800000001</v>
      </c>
      <c r="L72">
        <v>435.435</v>
      </c>
      <c r="M72">
        <v>92</v>
      </c>
      <c r="N72">
        <v>118.125</v>
      </c>
      <c r="O72">
        <v>59.359499999999997</v>
      </c>
      <c r="P72">
        <v>139.3125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34.799309999999998</v>
      </c>
      <c r="X72">
        <v>147.515625</v>
      </c>
      <c r="Y72">
        <v>0</v>
      </c>
      <c r="Z72">
        <v>1.1000000000000001</v>
      </c>
      <c r="AA72">
        <v>7.0309999999999997</v>
      </c>
      <c r="AB72">
        <v>6.665</v>
      </c>
      <c r="AC72">
        <v>0</v>
      </c>
      <c r="AD72">
        <v>16.095064000000001</v>
      </c>
      <c r="AE72">
        <v>32.957704</v>
      </c>
      <c r="AF72">
        <v>26.622</v>
      </c>
      <c r="AG72">
        <v>20.826000000000001</v>
      </c>
      <c r="AH72">
        <v>93.563599999999994</v>
      </c>
      <c r="AI72">
        <v>0</v>
      </c>
      <c r="AJ72">
        <v>0</v>
      </c>
      <c r="AK72">
        <v>54.567</v>
      </c>
      <c r="AL72">
        <v>6.9720000000000004</v>
      </c>
      <c r="AM72">
        <v>2.9325999999999999</v>
      </c>
      <c r="AN72">
        <v>0.87997999999999998</v>
      </c>
      <c r="AO72">
        <v>0</v>
      </c>
      <c r="AP72">
        <v>7.0454999999999997</v>
      </c>
      <c r="AQ72">
        <v>44.414999999999999</v>
      </c>
      <c r="AR72">
        <v>1.3248</v>
      </c>
      <c r="AS72">
        <v>4.5736800000000004</v>
      </c>
      <c r="AT72">
        <v>20.001799999999999</v>
      </c>
      <c r="AU72">
        <v>0</v>
      </c>
      <c r="AV72">
        <v>27.3</v>
      </c>
      <c r="AW72">
        <v>0</v>
      </c>
      <c r="AX72">
        <v>66.308000000000007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2770.5050070000002</v>
      </c>
    </row>
    <row r="73" spans="1:117">
      <c r="A73" t="s">
        <v>115</v>
      </c>
      <c r="B73">
        <v>0</v>
      </c>
      <c r="C73">
        <v>14.7</v>
      </c>
      <c r="D73">
        <v>3.15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4.3840000000000003</v>
      </c>
      <c r="K73">
        <v>679.19316800000001</v>
      </c>
      <c r="L73">
        <v>435.435</v>
      </c>
      <c r="M73">
        <v>92</v>
      </c>
      <c r="N73">
        <v>118.125</v>
      </c>
      <c r="O73">
        <v>59.359499999999997</v>
      </c>
      <c r="P73">
        <v>139.3125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34.799309999999998</v>
      </c>
      <c r="X73">
        <v>147.515625</v>
      </c>
      <c r="Y73">
        <v>0</v>
      </c>
      <c r="Z73">
        <v>19.5624</v>
      </c>
      <c r="AA73">
        <v>13.904</v>
      </c>
      <c r="AB73">
        <v>39.510120000000001</v>
      </c>
      <c r="AC73">
        <v>0</v>
      </c>
      <c r="AD73">
        <v>18.272072000000001</v>
      </c>
      <c r="AE73">
        <v>32.957704</v>
      </c>
      <c r="AF73">
        <v>38.966720000000002</v>
      </c>
      <c r="AG73">
        <v>20.826000000000001</v>
      </c>
      <c r="AH73">
        <v>93.563599999999994</v>
      </c>
      <c r="AI73">
        <v>0</v>
      </c>
      <c r="AJ73">
        <v>0</v>
      </c>
      <c r="AK73">
        <v>54.567</v>
      </c>
      <c r="AL73">
        <v>55.776000000000003</v>
      </c>
      <c r="AM73">
        <v>5.2786799999999996</v>
      </c>
      <c r="AN73">
        <v>0.87997999999999998</v>
      </c>
      <c r="AO73">
        <v>0</v>
      </c>
      <c r="AP73">
        <v>7.0454999999999997</v>
      </c>
      <c r="AQ73">
        <v>44.414999999999999</v>
      </c>
      <c r="AR73">
        <v>1.3248</v>
      </c>
      <c r="AS73">
        <v>4.5736800000000004</v>
      </c>
      <c r="AT73">
        <v>20.001799999999999</v>
      </c>
      <c r="AU73">
        <v>0</v>
      </c>
      <c r="AV73">
        <v>27.3</v>
      </c>
      <c r="AW73">
        <v>0</v>
      </c>
      <c r="AX73">
        <v>66.308000000000007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2894.3573349999997</v>
      </c>
    </row>
    <row r="74" spans="1:117">
      <c r="A74" t="s">
        <v>116</v>
      </c>
      <c r="B74">
        <v>0</v>
      </c>
      <c r="C74">
        <v>14.7</v>
      </c>
      <c r="D74">
        <v>3.15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4.3840000000000003</v>
      </c>
      <c r="K74">
        <v>679.19316800000001</v>
      </c>
      <c r="L74">
        <v>435.435</v>
      </c>
      <c r="M74">
        <v>92</v>
      </c>
      <c r="N74">
        <v>118.125</v>
      </c>
      <c r="O74">
        <v>59.359499999999997</v>
      </c>
      <c r="P74">
        <v>139.3125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34.799309999999998</v>
      </c>
      <c r="X74">
        <v>147.515625</v>
      </c>
      <c r="Y74">
        <v>0</v>
      </c>
      <c r="Z74">
        <v>19.5624</v>
      </c>
      <c r="AA74">
        <v>22.12</v>
      </c>
      <c r="AB74">
        <v>39.510120000000001</v>
      </c>
      <c r="AC74">
        <v>0</v>
      </c>
      <c r="AD74">
        <v>27.408107999999999</v>
      </c>
      <c r="AE74">
        <v>32.957704</v>
      </c>
      <c r="AF74">
        <v>38.966720000000002</v>
      </c>
      <c r="AG74">
        <v>20.826000000000001</v>
      </c>
      <c r="AH74">
        <v>93.563599999999994</v>
      </c>
      <c r="AI74">
        <v>0</v>
      </c>
      <c r="AJ74">
        <v>0</v>
      </c>
      <c r="AK74">
        <v>54.567</v>
      </c>
      <c r="AL74">
        <v>55.776000000000003</v>
      </c>
      <c r="AM74">
        <v>5.2786799999999996</v>
      </c>
      <c r="AN74">
        <v>0.87997999999999998</v>
      </c>
      <c r="AO74">
        <v>0</v>
      </c>
      <c r="AP74">
        <v>7.0454999999999997</v>
      </c>
      <c r="AQ74">
        <v>44.414999999999999</v>
      </c>
      <c r="AR74">
        <v>1.3248</v>
      </c>
      <c r="AS74">
        <v>4.5736800000000004</v>
      </c>
      <c r="AT74">
        <v>20.001799999999999</v>
      </c>
      <c r="AU74">
        <v>0</v>
      </c>
      <c r="AV74">
        <v>27.3</v>
      </c>
      <c r="AW74">
        <v>0</v>
      </c>
      <c r="AX74">
        <v>66.308000000000007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2911.7093709999995</v>
      </c>
    </row>
    <row r="75" spans="1:117">
      <c r="A75" t="s">
        <v>117</v>
      </c>
      <c r="B75">
        <v>0</v>
      </c>
      <c r="C75">
        <v>15.225</v>
      </c>
      <c r="D75">
        <v>3.15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4.3840000000000003</v>
      </c>
      <c r="K75">
        <v>679.19316800000001</v>
      </c>
      <c r="L75">
        <v>435.435</v>
      </c>
      <c r="M75">
        <v>92</v>
      </c>
      <c r="N75">
        <v>118.125</v>
      </c>
      <c r="O75">
        <v>59.359499999999997</v>
      </c>
      <c r="P75">
        <v>139.3125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34.799309999999998</v>
      </c>
      <c r="X75">
        <v>147.515625</v>
      </c>
      <c r="Y75">
        <v>0</v>
      </c>
      <c r="Z75">
        <v>13.041600000000001</v>
      </c>
      <c r="AA75">
        <v>26.07</v>
      </c>
      <c r="AB75">
        <v>39.510120000000001</v>
      </c>
      <c r="AC75">
        <v>0</v>
      </c>
      <c r="AD75">
        <v>27.408107999999999</v>
      </c>
      <c r="AE75">
        <v>32.957704</v>
      </c>
      <c r="AF75">
        <v>38.966720000000002</v>
      </c>
      <c r="AG75">
        <v>20.826000000000001</v>
      </c>
      <c r="AH75">
        <v>93.563599999999994</v>
      </c>
      <c r="AI75">
        <v>0</v>
      </c>
      <c r="AJ75">
        <v>0</v>
      </c>
      <c r="AK75">
        <v>54.567</v>
      </c>
      <c r="AL75">
        <v>55.776000000000003</v>
      </c>
      <c r="AM75">
        <v>5.2786799999999996</v>
      </c>
      <c r="AN75">
        <v>0.87997999999999998</v>
      </c>
      <c r="AO75">
        <v>0</v>
      </c>
      <c r="AP75">
        <v>0</v>
      </c>
      <c r="AQ75">
        <v>44.414999999999999</v>
      </c>
      <c r="AR75">
        <v>1.3248</v>
      </c>
      <c r="AS75">
        <v>4.5736800000000004</v>
      </c>
      <c r="AT75">
        <v>20.001799999999999</v>
      </c>
      <c r="AU75">
        <v>0</v>
      </c>
      <c r="AV75">
        <v>27.3</v>
      </c>
      <c r="AW75">
        <v>0</v>
      </c>
      <c r="AX75">
        <v>66.308000000000007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2902.6180709999999</v>
      </c>
    </row>
    <row r="76" spans="1:117">
      <c r="A76" t="s">
        <v>118</v>
      </c>
      <c r="B76">
        <v>0</v>
      </c>
      <c r="C76">
        <v>15.225</v>
      </c>
      <c r="D76">
        <v>3.15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4.3840000000000003</v>
      </c>
      <c r="K76">
        <v>679.19316800000001</v>
      </c>
      <c r="L76">
        <v>435.435</v>
      </c>
      <c r="M76">
        <v>92</v>
      </c>
      <c r="N76">
        <v>118.125</v>
      </c>
      <c r="O76">
        <v>59.359499999999997</v>
      </c>
      <c r="P76">
        <v>139.3125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39.510120000000001</v>
      </c>
      <c r="AC76">
        <v>0</v>
      </c>
      <c r="AD76">
        <v>27.408107999999999</v>
      </c>
      <c r="AE76">
        <v>32.957704</v>
      </c>
      <c r="AF76">
        <v>38.966720000000002</v>
      </c>
      <c r="AG76">
        <v>20.826000000000001</v>
      </c>
      <c r="AH76">
        <v>93.563599999999994</v>
      </c>
      <c r="AI76">
        <v>0</v>
      </c>
      <c r="AJ76">
        <v>0</v>
      </c>
      <c r="AK76">
        <v>54.567</v>
      </c>
      <c r="AL76">
        <v>41.832000000000001</v>
      </c>
      <c r="AM76">
        <v>5.2786799999999996</v>
      </c>
      <c r="AN76">
        <v>0.87997999999999998</v>
      </c>
      <c r="AO76">
        <v>0</v>
      </c>
      <c r="AP76">
        <v>0</v>
      </c>
      <c r="AQ76">
        <v>44.414999999999999</v>
      </c>
      <c r="AR76">
        <v>1.3248</v>
      </c>
      <c r="AS76">
        <v>4.5736800000000004</v>
      </c>
      <c r="AT76">
        <v>20.001799999999999</v>
      </c>
      <c r="AU76">
        <v>0</v>
      </c>
      <c r="AV76">
        <v>27.3</v>
      </c>
      <c r="AW76">
        <v>0</v>
      </c>
      <c r="AX76">
        <v>66.308000000000007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2888.6740709999999</v>
      </c>
    </row>
    <row r="77" spans="1:117">
      <c r="A77" t="s">
        <v>119</v>
      </c>
      <c r="B77">
        <v>0</v>
      </c>
      <c r="C77">
        <v>15.225</v>
      </c>
      <c r="D77">
        <v>3.15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4.3840000000000003</v>
      </c>
      <c r="K77">
        <v>679.19316800000001</v>
      </c>
      <c r="L77">
        <v>435.435</v>
      </c>
      <c r="M77">
        <v>92</v>
      </c>
      <c r="N77">
        <v>118.125</v>
      </c>
      <c r="O77">
        <v>59.359499999999997</v>
      </c>
      <c r="P77">
        <v>139.3125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39.510120000000001</v>
      </c>
      <c r="AC77">
        <v>0</v>
      </c>
      <c r="AD77">
        <v>27.408107999999999</v>
      </c>
      <c r="AE77">
        <v>32.957704</v>
      </c>
      <c r="AF77">
        <v>38.966720000000002</v>
      </c>
      <c r="AG77">
        <v>20.826000000000001</v>
      </c>
      <c r="AH77">
        <v>93.563599999999994</v>
      </c>
      <c r="AI77">
        <v>0</v>
      </c>
      <c r="AJ77">
        <v>0</v>
      </c>
      <c r="AK77">
        <v>54.567</v>
      </c>
      <c r="AL77">
        <v>41.832000000000001</v>
      </c>
      <c r="AM77">
        <v>5.2786799999999996</v>
      </c>
      <c r="AN77">
        <v>0.87997999999999998</v>
      </c>
      <c r="AO77">
        <v>0</v>
      </c>
      <c r="AP77">
        <v>0</v>
      </c>
      <c r="AQ77">
        <v>44.414999999999999</v>
      </c>
      <c r="AR77">
        <v>1.3248</v>
      </c>
      <c r="AS77">
        <v>4.5736800000000004</v>
      </c>
      <c r="AT77">
        <v>20.001799999999999</v>
      </c>
      <c r="AU77">
        <v>0</v>
      </c>
      <c r="AV77">
        <v>27.3</v>
      </c>
      <c r="AW77">
        <v>0</v>
      </c>
      <c r="AX77">
        <v>66.308000000000007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2888.6740709999999</v>
      </c>
    </row>
    <row r="78" spans="1:117">
      <c r="A78" t="s">
        <v>120</v>
      </c>
      <c r="B78">
        <v>0</v>
      </c>
      <c r="C78">
        <v>15.225</v>
      </c>
      <c r="D78">
        <v>3.15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4.3840000000000003</v>
      </c>
      <c r="K78">
        <v>679.19316800000001</v>
      </c>
      <c r="L78">
        <v>435.435</v>
      </c>
      <c r="M78">
        <v>92</v>
      </c>
      <c r="N78">
        <v>118.125</v>
      </c>
      <c r="O78">
        <v>59.359499999999997</v>
      </c>
      <c r="P78">
        <v>139.3125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26.926600000000001</v>
      </c>
      <c r="AC78">
        <v>0</v>
      </c>
      <c r="AD78">
        <v>17.172999999999998</v>
      </c>
      <c r="AE78">
        <v>32.957704</v>
      </c>
      <c r="AF78">
        <v>38.966720000000002</v>
      </c>
      <c r="AG78">
        <v>20.826000000000001</v>
      </c>
      <c r="AH78">
        <v>70.172700000000006</v>
      </c>
      <c r="AI78">
        <v>0</v>
      </c>
      <c r="AJ78">
        <v>0</v>
      </c>
      <c r="AK78">
        <v>54.567</v>
      </c>
      <c r="AL78">
        <v>41.832000000000001</v>
      </c>
      <c r="AM78">
        <v>5.2786799999999996</v>
      </c>
      <c r="AN78">
        <v>0.87997999999999998</v>
      </c>
      <c r="AO78">
        <v>0</v>
      </c>
      <c r="AP78">
        <v>0</v>
      </c>
      <c r="AQ78">
        <v>44.414999999999999</v>
      </c>
      <c r="AR78">
        <v>1.6559999999999999</v>
      </c>
      <c r="AS78">
        <v>4.5736800000000004</v>
      </c>
      <c r="AT78">
        <v>20.001799999999999</v>
      </c>
      <c r="AU78">
        <v>0</v>
      </c>
      <c r="AV78">
        <v>27.3</v>
      </c>
      <c r="AW78">
        <v>0</v>
      </c>
      <c r="AX78">
        <v>88.227999999999994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2864.7157429999997</v>
      </c>
    </row>
    <row r="79" spans="1:117">
      <c r="A79" t="s">
        <v>121</v>
      </c>
      <c r="B79">
        <v>0</v>
      </c>
      <c r="C79">
        <v>15.225</v>
      </c>
      <c r="D79">
        <v>3.15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4.3840000000000003</v>
      </c>
      <c r="K79">
        <v>679.19316800000001</v>
      </c>
      <c r="L79">
        <v>435.435</v>
      </c>
      <c r="M79">
        <v>92</v>
      </c>
      <c r="N79">
        <v>118.125</v>
      </c>
      <c r="O79">
        <v>59.359499999999997</v>
      </c>
      <c r="P79">
        <v>139.3125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34.799309999999998</v>
      </c>
      <c r="X79">
        <v>147.515625</v>
      </c>
      <c r="Y79">
        <v>0</v>
      </c>
      <c r="Z79">
        <v>0</v>
      </c>
      <c r="AA79">
        <v>14.04936</v>
      </c>
      <c r="AB79">
        <v>3.3325</v>
      </c>
      <c r="AC79">
        <v>0</v>
      </c>
      <c r="AD79">
        <v>7.9260000000000002</v>
      </c>
      <c r="AE79">
        <v>32.957704</v>
      </c>
      <c r="AF79">
        <v>17.748000000000001</v>
      </c>
      <c r="AG79">
        <v>36.311999999999998</v>
      </c>
      <c r="AH79">
        <v>46.781799999999997</v>
      </c>
      <c r="AI79">
        <v>0</v>
      </c>
      <c r="AJ79">
        <v>0</v>
      </c>
      <c r="AK79">
        <v>54.567</v>
      </c>
      <c r="AL79">
        <v>6.9720000000000004</v>
      </c>
      <c r="AM79">
        <v>2.7993000000000001</v>
      </c>
      <c r="AN79">
        <v>0.87997999999999998</v>
      </c>
      <c r="AO79">
        <v>0</v>
      </c>
      <c r="AP79">
        <v>0</v>
      </c>
      <c r="AQ79">
        <v>43.47</v>
      </c>
      <c r="AR79">
        <v>2.2080000000000002</v>
      </c>
      <c r="AS79">
        <v>4.5736800000000004</v>
      </c>
      <c r="AT79">
        <v>20.001799999999999</v>
      </c>
      <c r="AU79">
        <v>0</v>
      </c>
      <c r="AV79">
        <v>27.3</v>
      </c>
      <c r="AW79">
        <v>0</v>
      </c>
      <c r="AX79">
        <v>88.227999999999994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2739.9564030000006</v>
      </c>
    </row>
    <row r="80" spans="1:117">
      <c r="A80" t="s">
        <v>122</v>
      </c>
      <c r="B80">
        <v>0</v>
      </c>
      <c r="C80">
        <v>15.225</v>
      </c>
      <c r="D80">
        <v>3.15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4.3840000000000003</v>
      </c>
      <c r="K80">
        <v>679.19316800000001</v>
      </c>
      <c r="L80">
        <v>435.435</v>
      </c>
      <c r="M80">
        <v>92</v>
      </c>
      <c r="N80">
        <v>118.125</v>
      </c>
      <c r="O80">
        <v>59.359499999999997</v>
      </c>
      <c r="P80">
        <v>139.3125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34.799309999999998</v>
      </c>
      <c r="X80">
        <v>147.515625</v>
      </c>
      <c r="Y80">
        <v>0</v>
      </c>
      <c r="Z80">
        <v>0</v>
      </c>
      <c r="AA80">
        <v>6.32</v>
      </c>
      <c r="AB80">
        <v>0</v>
      </c>
      <c r="AC80">
        <v>0</v>
      </c>
      <c r="AD80">
        <v>7.9260000000000002</v>
      </c>
      <c r="AE80">
        <v>16.478852</v>
      </c>
      <c r="AF80">
        <v>9.0711999999999993</v>
      </c>
      <c r="AG80">
        <v>36.311999999999998</v>
      </c>
      <c r="AH80">
        <v>18.940000000000001</v>
      </c>
      <c r="AI80">
        <v>0</v>
      </c>
      <c r="AJ80">
        <v>0</v>
      </c>
      <c r="AK80">
        <v>54.567</v>
      </c>
      <c r="AL80">
        <v>1.3944000000000001</v>
      </c>
      <c r="AM80">
        <v>0</v>
      </c>
      <c r="AN80">
        <v>0.87997999999999998</v>
      </c>
      <c r="AO80">
        <v>0</v>
      </c>
      <c r="AP80">
        <v>0</v>
      </c>
      <c r="AQ80">
        <v>43.47</v>
      </c>
      <c r="AR80">
        <v>26.495999999999999</v>
      </c>
      <c r="AS80">
        <v>4.5736800000000004</v>
      </c>
      <c r="AT80">
        <v>20.001799999999999</v>
      </c>
      <c r="AU80">
        <v>0</v>
      </c>
      <c r="AV80">
        <v>27.3</v>
      </c>
      <c r="AW80">
        <v>0</v>
      </c>
      <c r="AX80">
        <v>88.227999999999994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2691.8081910000005</v>
      </c>
    </row>
    <row r="81" spans="1:117">
      <c r="A81" t="s">
        <v>123</v>
      </c>
      <c r="B81">
        <v>0</v>
      </c>
      <c r="C81">
        <v>15.225</v>
      </c>
      <c r="D81">
        <v>3.15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4.3840000000000003</v>
      </c>
      <c r="K81">
        <v>679.19316800000001</v>
      </c>
      <c r="L81">
        <v>435.435</v>
      </c>
      <c r="M81">
        <v>92</v>
      </c>
      <c r="N81">
        <v>118.125</v>
      </c>
      <c r="O81">
        <v>59.359499999999997</v>
      </c>
      <c r="P81">
        <v>139.3125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34.799309999999998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9.0711999999999993</v>
      </c>
      <c r="AG81">
        <v>36.311999999999998</v>
      </c>
      <c r="AH81">
        <v>17.045999999999999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0.87997999999999998</v>
      </c>
      <c r="AO81">
        <v>0</v>
      </c>
      <c r="AP81">
        <v>0</v>
      </c>
      <c r="AQ81">
        <v>43.47</v>
      </c>
      <c r="AR81">
        <v>26.495999999999999</v>
      </c>
      <c r="AS81">
        <v>4.5736800000000004</v>
      </c>
      <c r="AT81">
        <v>20.001799999999999</v>
      </c>
      <c r="AU81">
        <v>0</v>
      </c>
      <c r="AV81">
        <v>27.3</v>
      </c>
      <c r="AW81">
        <v>0</v>
      </c>
      <c r="AX81">
        <v>88.227999999999994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2675.6681910000002</v>
      </c>
    </row>
    <row r="82" spans="1:117">
      <c r="A82" t="s">
        <v>124</v>
      </c>
      <c r="B82">
        <v>0</v>
      </c>
      <c r="C82">
        <v>15.225</v>
      </c>
      <c r="D82">
        <v>3.15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4.3840000000000003</v>
      </c>
      <c r="K82">
        <v>679.19316800000001</v>
      </c>
      <c r="L82">
        <v>435.435</v>
      </c>
      <c r="M82">
        <v>92</v>
      </c>
      <c r="N82">
        <v>118.125</v>
      </c>
      <c r="O82">
        <v>59.359499999999997</v>
      </c>
      <c r="P82">
        <v>139.3125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34.799309999999998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9.0711999999999993</v>
      </c>
      <c r="AG82">
        <v>36.311999999999998</v>
      </c>
      <c r="AH82">
        <v>0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0.87997999999999998</v>
      </c>
      <c r="AO82">
        <v>0</v>
      </c>
      <c r="AP82">
        <v>0</v>
      </c>
      <c r="AQ82">
        <v>43.47</v>
      </c>
      <c r="AR82">
        <v>26.495999999999999</v>
      </c>
      <c r="AS82">
        <v>4.5736800000000004</v>
      </c>
      <c r="AT82">
        <v>20.001799999999999</v>
      </c>
      <c r="AU82">
        <v>0</v>
      </c>
      <c r="AV82">
        <v>27.3</v>
      </c>
      <c r="AW82">
        <v>0</v>
      </c>
      <c r="AX82">
        <v>88.227999999999994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2658.6221910000004</v>
      </c>
    </row>
    <row r="83" spans="1:117">
      <c r="A83" t="s">
        <v>125</v>
      </c>
      <c r="B83">
        <v>0</v>
      </c>
      <c r="C83">
        <v>15.225</v>
      </c>
      <c r="D83">
        <v>3.15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4.3840000000000003</v>
      </c>
      <c r="K83">
        <v>679.19316800000001</v>
      </c>
      <c r="L83">
        <v>435.435</v>
      </c>
      <c r="M83">
        <v>92</v>
      </c>
      <c r="N83">
        <v>118.125</v>
      </c>
      <c r="O83">
        <v>59.359499999999997</v>
      </c>
      <c r="P83">
        <v>139.3125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34.799309999999998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9.0711999999999993</v>
      </c>
      <c r="AG83">
        <v>36.311999999999998</v>
      </c>
      <c r="AH83">
        <v>0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0.87997999999999998</v>
      </c>
      <c r="AO83">
        <v>0</v>
      </c>
      <c r="AP83">
        <v>0</v>
      </c>
      <c r="AQ83">
        <v>43.47</v>
      </c>
      <c r="AR83">
        <v>2.2080000000000002</v>
      </c>
      <c r="AS83">
        <v>4.5736800000000004</v>
      </c>
      <c r="AT83">
        <v>20.001799999999999</v>
      </c>
      <c r="AU83">
        <v>0</v>
      </c>
      <c r="AV83">
        <v>27.3</v>
      </c>
      <c r="AW83">
        <v>0</v>
      </c>
      <c r="AX83">
        <v>88.227999999999994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2634.3341910000004</v>
      </c>
    </row>
    <row r="84" spans="1:117">
      <c r="A84" t="s">
        <v>126</v>
      </c>
      <c r="B84">
        <v>0</v>
      </c>
      <c r="C84">
        <v>15.225</v>
      </c>
      <c r="D84">
        <v>3.15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4.3840000000000003</v>
      </c>
      <c r="K84">
        <v>679.19316800000001</v>
      </c>
      <c r="L84">
        <v>435.435</v>
      </c>
      <c r="M84">
        <v>92</v>
      </c>
      <c r="N84">
        <v>118.125</v>
      </c>
      <c r="O84">
        <v>59.359499999999997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9.0711999999999993</v>
      </c>
      <c r="AG84">
        <v>36.311999999999998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0.87997999999999998</v>
      </c>
      <c r="AO84">
        <v>0</v>
      </c>
      <c r="AP84">
        <v>0</v>
      </c>
      <c r="AQ84">
        <v>28.35</v>
      </c>
      <c r="AR84">
        <v>1.3248</v>
      </c>
      <c r="AS84">
        <v>4.5736800000000004</v>
      </c>
      <c r="AT84">
        <v>20.001799999999999</v>
      </c>
      <c r="AU84">
        <v>0</v>
      </c>
      <c r="AV84">
        <v>27.3</v>
      </c>
      <c r="AW84">
        <v>0</v>
      </c>
      <c r="AX84">
        <v>88.227999999999994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2618.3309910000003</v>
      </c>
    </row>
    <row r="85" spans="1:117">
      <c r="A85" t="s">
        <v>127</v>
      </c>
      <c r="B85">
        <v>0</v>
      </c>
      <c r="C85">
        <v>15.225</v>
      </c>
      <c r="D85">
        <v>3.15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4.3840000000000003</v>
      </c>
      <c r="K85">
        <v>679.19316800000001</v>
      </c>
      <c r="L85">
        <v>435.435</v>
      </c>
      <c r="M85">
        <v>92</v>
      </c>
      <c r="N85">
        <v>118.125</v>
      </c>
      <c r="O85">
        <v>59.359499999999997</v>
      </c>
      <c r="P85">
        <v>139.3125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9.0711999999999993</v>
      </c>
      <c r="AG85">
        <v>36.311999999999998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0.87997999999999998</v>
      </c>
      <c r="AO85">
        <v>0</v>
      </c>
      <c r="AP85">
        <v>0</v>
      </c>
      <c r="AQ85">
        <v>28.35</v>
      </c>
      <c r="AR85">
        <v>1.3248</v>
      </c>
      <c r="AS85">
        <v>4.5736800000000004</v>
      </c>
      <c r="AT85">
        <v>20.001799999999999</v>
      </c>
      <c r="AU85">
        <v>0</v>
      </c>
      <c r="AV85">
        <v>27.3</v>
      </c>
      <c r="AW85">
        <v>0</v>
      </c>
      <c r="AX85">
        <v>88.227999999999994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2618.3309910000003</v>
      </c>
    </row>
    <row r="86" spans="1:117">
      <c r="A86" t="s">
        <v>128</v>
      </c>
      <c r="B86">
        <v>0</v>
      </c>
      <c r="C86">
        <v>15.225</v>
      </c>
      <c r="D86">
        <v>3.15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4.3840000000000003</v>
      </c>
      <c r="K86">
        <v>679.19316800000001</v>
      </c>
      <c r="L86">
        <v>435.435</v>
      </c>
      <c r="M86">
        <v>92</v>
      </c>
      <c r="N86">
        <v>118.125</v>
      </c>
      <c r="O86">
        <v>59.359499999999997</v>
      </c>
      <c r="P86">
        <v>139.3125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9.0711999999999993</v>
      </c>
      <c r="AG86">
        <v>36.311999999999998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0.87997999999999998</v>
      </c>
      <c r="AO86">
        <v>0</v>
      </c>
      <c r="AP86">
        <v>0</v>
      </c>
      <c r="AQ86">
        <v>28.35</v>
      </c>
      <c r="AR86">
        <v>1.3248</v>
      </c>
      <c r="AS86">
        <v>4.5736800000000004</v>
      </c>
      <c r="AT86">
        <v>20.001799999999999</v>
      </c>
      <c r="AU86">
        <v>0</v>
      </c>
      <c r="AV86">
        <v>27.3</v>
      </c>
      <c r="AW86">
        <v>0</v>
      </c>
      <c r="AX86">
        <v>88.227999999999994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2618.3309910000003</v>
      </c>
    </row>
    <row r="87" spans="1:117">
      <c r="A87" t="s">
        <v>129</v>
      </c>
      <c r="B87">
        <v>0</v>
      </c>
      <c r="C87">
        <v>15.225</v>
      </c>
      <c r="D87">
        <v>3.15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4.3840000000000003</v>
      </c>
      <c r="K87">
        <v>679.19316800000001</v>
      </c>
      <c r="L87">
        <v>435.435</v>
      </c>
      <c r="M87">
        <v>92</v>
      </c>
      <c r="N87">
        <v>118.125</v>
      </c>
      <c r="O87">
        <v>59.359499999999997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9.0711999999999993</v>
      </c>
      <c r="AG87">
        <v>36.311999999999998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0.87997999999999998</v>
      </c>
      <c r="AO87">
        <v>0</v>
      </c>
      <c r="AP87">
        <v>0</v>
      </c>
      <c r="AQ87">
        <v>28.35</v>
      </c>
      <c r="AR87">
        <v>1.3248</v>
      </c>
      <c r="AS87">
        <v>4.5736800000000004</v>
      </c>
      <c r="AT87">
        <v>20.001799999999999</v>
      </c>
      <c r="AU87">
        <v>0</v>
      </c>
      <c r="AV87">
        <v>27.3</v>
      </c>
      <c r="AW87">
        <v>0</v>
      </c>
      <c r="AX87">
        <v>88.227999999999994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2618.3309910000003</v>
      </c>
    </row>
    <row r="88" spans="1:117">
      <c r="A88" t="s">
        <v>130</v>
      </c>
      <c r="B88">
        <v>0</v>
      </c>
      <c r="C88">
        <v>15.225</v>
      </c>
      <c r="D88">
        <v>3.15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4.3840000000000003</v>
      </c>
      <c r="K88">
        <v>679.49316799999997</v>
      </c>
      <c r="L88">
        <v>435.435</v>
      </c>
      <c r="M88">
        <v>92</v>
      </c>
      <c r="N88">
        <v>118.125</v>
      </c>
      <c r="O88">
        <v>59.359499999999997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9.0711999999999993</v>
      </c>
      <c r="AG88">
        <v>36.311999999999998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0.87997999999999998</v>
      </c>
      <c r="AO88">
        <v>0</v>
      </c>
      <c r="AP88">
        <v>0</v>
      </c>
      <c r="AQ88">
        <v>28.35</v>
      </c>
      <c r="AR88">
        <v>1.3248</v>
      </c>
      <c r="AS88">
        <v>4.5736800000000004</v>
      </c>
      <c r="AT88">
        <v>20.001799999999999</v>
      </c>
      <c r="AU88">
        <v>0</v>
      </c>
      <c r="AV88">
        <v>27.3</v>
      </c>
      <c r="AW88">
        <v>0</v>
      </c>
      <c r="AX88">
        <v>88.227999999999994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2618.630991</v>
      </c>
    </row>
    <row r="89" spans="1:117">
      <c r="A89" t="s">
        <v>131</v>
      </c>
      <c r="B89">
        <v>0</v>
      </c>
      <c r="C89">
        <v>15.225</v>
      </c>
      <c r="D89">
        <v>3.15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4.3840000000000003</v>
      </c>
      <c r="K89">
        <v>679.49316799999997</v>
      </c>
      <c r="L89">
        <v>435.435</v>
      </c>
      <c r="M89">
        <v>92</v>
      </c>
      <c r="N89">
        <v>118.125</v>
      </c>
      <c r="O89">
        <v>59.359499999999997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9.0711999999999993</v>
      </c>
      <c r="AG89">
        <v>36.311999999999998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0.87997999999999998</v>
      </c>
      <c r="AO89">
        <v>0</v>
      </c>
      <c r="AP89">
        <v>0</v>
      </c>
      <c r="AQ89">
        <v>14.805</v>
      </c>
      <c r="AR89">
        <v>1.3248</v>
      </c>
      <c r="AS89">
        <v>4.5736800000000004</v>
      </c>
      <c r="AT89">
        <v>20.001799999999999</v>
      </c>
      <c r="AU89">
        <v>0</v>
      </c>
      <c r="AV89">
        <v>27.3</v>
      </c>
      <c r="AW89">
        <v>0</v>
      </c>
      <c r="AX89">
        <v>88.227999999999994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2605.0859909999999</v>
      </c>
    </row>
    <row r="90" spans="1:117">
      <c r="A90" t="s">
        <v>132</v>
      </c>
      <c r="B90">
        <v>0</v>
      </c>
      <c r="C90">
        <v>15.225</v>
      </c>
      <c r="D90">
        <v>3.15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4.3840000000000003</v>
      </c>
      <c r="K90">
        <v>679.49316799999997</v>
      </c>
      <c r="L90">
        <v>435.435</v>
      </c>
      <c r="M90">
        <v>92</v>
      </c>
      <c r="N90">
        <v>118.125</v>
      </c>
      <c r="O90">
        <v>59.359499999999997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9.0711999999999993</v>
      </c>
      <c r="AG90">
        <v>36.311999999999998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0.87997999999999998</v>
      </c>
      <c r="AO90">
        <v>0</v>
      </c>
      <c r="AP90">
        <v>0</v>
      </c>
      <c r="AQ90">
        <v>14.805</v>
      </c>
      <c r="AR90">
        <v>2.2080000000000002</v>
      </c>
      <c r="AS90">
        <v>4.5736800000000004</v>
      </c>
      <c r="AT90">
        <v>20.001799999999999</v>
      </c>
      <c r="AU90">
        <v>0</v>
      </c>
      <c r="AV90">
        <v>27.3</v>
      </c>
      <c r="AW90">
        <v>0</v>
      </c>
      <c r="AX90">
        <v>88.227999999999994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2605.9691910000001</v>
      </c>
    </row>
    <row r="91" spans="1:117">
      <c r="A91" t="s">
        <v>133</v>
      </c>
      <c r="B91">
        <v>0</v>
      </c>
      <c r="C91">
        <v>15.225</v>
      </c>
      <c r="D91">
        <v>3.15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4.3840000000000003</v>
      </c>
      <c r="K91">
        <v>679.49316799999997</v>
      </c>
      <c r="L91">
        <v>435.435</v>
      </c>
      <c r="M91">
        <v>92</v>
      </c>
      <c r="N91">
        <v>118.125</v>
      </c>
      <c r="O91">
        <v>59.359499999999997</v>
      </c>
      <c r="P91">
        <v>139.3125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9.0711999999999993</v>
      </c>
      <c r="AG91">
        <v>36.311999999999998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0.87997999999999998</v>
      </c>
      <c r="AO91">
        <v>0</v>
      </c>
      <c r="AP91">
        <v>0</v>
      </c>
      <c r="AQ91">
        <v>14.805</v>
      </c>
      <c r="AR91">
        <v>26.495999999999999</v>
      </c>
      <c r="AS91">
        <v>4.5736800000000004</v>
      </c>
      <c r="AT91">
        <v>20.001799999999999</v>
      </c>
      <c r="AU91">
        <v>0</v>
      </c>
      <c r="AV91">
        <v>27.3</v>
      </c>
      <c r="AW91">
        <v>0</v>
      </c>
      <c r="AX91">
        <v>88.227999999999994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2630.2571910000001</v>
      </c>
    </row>
    <row r="92" spans="1:117">
      <c r="A92" t="s">
        <v>134</v>
      </c>
      <c r="B92">
        <v>0</v>
      </c>
      <c r="C92">
        <v>15.225</v>
      </c>
      <c r="D92">
        <v>3.15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4.3840000000000003</v>
      </c>
      <c r="K92">
        <v>679.49316799999997</v>
      </c>
      <c r="L92">
        <v>435.435</v>
      </c>
      <c r="M92">
        <v>92</v>
      </c>
      <c r="N92">
        <v>118.125</v>
      </c>
      <c r="O92">
        <v>59.359499999999997</v>
      </c>
      <c r="P92">
        <v>139.3125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9.0711999999999993</v>
      </c>
      <c r="AG92">
        <v>36.311999999999998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0.87997999999999998</v>
      </c>
      <c r="AO92">
        <v>0</v>
      </c>
      <c r="AP92">
        <v>0</v>
      </c>
      <c r="AQ92">
        <v>5.3550000000000004</v>
      </c>
      <c r="AR92">
        <v>26.495999999999999</v>
      </c>
      <c r="AS92">
        <v>4.5736800000000004</v>
      </c>
      <c r="AT92">
        <v>20.001799999999999</v>
      </c>
      <c r="AU92">
        <v>0</v>
      </c>
      <c r="AV92">
        <v>27.3</v>
      </c>
      <c r="AW92">
        <v>0</v>
      </c>
      <c r="AX92">
        <v>88.227999999999994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2604.3283390000001</v>
      </c>
    </row>
    <row r="93" spans="1:117">
      <c r="A93" t="s">
        <v>135</v>
      </c>
      <c r="B93">
        <v>0</v>
      </c>
      <c r="C93">
        <v>15.225</v>
      </c>
      <c r="D93">
        <v>3.15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4.3840000000000003</v>
      </c>
      <c r="K93">
        <v>679.49316799999997</v>
      </c>
      <c r="L93">
        <v>435.435</v>
      </c>
      <c r="M93">
        <v>92</v>
      </c>
      <c r="N93">
        <v>118.125</v>
      </c>
      <c r="O93">
        <v>59.359499999999997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9.0711999999999993</v>
      </c>
      <c r="AG93">
        <v>36.311999999999998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0.87997999999999998</v>
      </c>
      <c r="AO93">
        <v>0</v>
      </c>
      <c r="AP93">
        <v>0</v>
      </c>
      <c r="AQ93">
        <v>0</v>
      </c>
      <c r="AR93">
        <v>26.495999999999999</v>
      </c>
      <c r="AS93">
        <v>4.5736800000000004</v>
      </c>
      <c r="AT93">
        <v>20.001799999999999</v>
      </c>
      <c r="AU93">
        <v>0</v>
      </c>
      <c r="AV93">
        <v>27.3</v>
      </c>
      <c r="AW93">
        <v>0</v>
      </c>
      <c r="AX93">
        <v>88.227999999999994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2598.9733390000001</v>
      </c>
    </row>
    <row r="94" spans="1:117">
      <c r="A94" t="s">
        <v>136</v>
      </c>
      <c r="B94">
        <v>0</v>
      </c>
      <c r="C94">
        <v>15.225</v>
      </c>
      <c r="D94">
        <v>3.15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4.3840000000000003</v>
      </c>
      <c r="K94">
        <v>679.49316799999997</v>
      </c>
      <c r="L94">
        <v>435.435</v>
      </c>
      <c r="M94">
        <v>92</v>
      </c>
      <c r="N94">
        <v>118.125</v>
      </c>
      <c r="O94">
        <v>59.359499999999997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9.0711999999999993</v>
      </c>
      <c r="AG94">
        <v>36.311999999999998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0.87997999999999998</v>
      </c>
      <c r="AO94">
        <v>0</v>
      </c>
      <c r="AP94">
        <v>0</v>
      </c>
      <c r="AQ94">
        <v>0</v>
      </c>
      <c r="AR94">
        <v>2.2080000000000002</v>
      </c>
      <c r="AS94">
        <v>4.5736800000000004</v>
      </c>
      <c r="AT94">
        <v>20.001799999999999</v>
      </c>
      <c r="AU94">
        <v>0</v>
      </c>
      <c r="AV94">
        <v>27.3</v>
      </c>
      <c r="AW94">
        <v>0</v>
      </c>
      <c r="AX94">
        <v>88.227999999999994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2574.6853390000001</v>
      </c>
    </row>
    <row r="95" spans="1:117">
      <c r="A95" t="s">
        <v>137</v>
      </c>
      <c r="B95">
        <v>0</v>
      </c>
      <c r="C95">
        <v>15.225</v>
      </c>
      <c r="D95">
        <v>3.15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4.3840000000000003</v>
      </c>
      <c r="K95">
        <v>679.49316799999997</v>
      </c>
      <c r="L95">
        <v>435.435</v>
      </c>
      <c r="M95">
        <v>92</v>
      </c>
      <c r="N95">
        <v>118.125</v>
      </c>
      <c r="O95">
        <v>59.359499999999997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9.0711999999999993</v>
      </c>
      <c r="AG95">
        <v>36.311999999999998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0.87997999999999998</v>
      </c>
      <c r="AO95">
        <v>0</v>
      </c>
      <c r="AP95">
        <v>0</v>
      </c>
      <c r="AQ95">
        <v>0</v>
      </c>
      <c r="AR95">
        <v>1.3248</v>
      </c>
      <c r="AS95">
        <v>4.5736800000000004</v>
      </c>
      <c r="AT95">
        <v>20.001799999999999</v>
      </c>
      <c r="AU95">
        <v>0</v>
      </c>
      <c r="AV95">
        <v>27.3</v>
      </c>
      <c r="AW95">
        <v>0</v>
      </c>
      <c r="AX95">
        <v>88.227999999999994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2573.8021389999999</v>
      </c>
    </row>
    <row r="96" spans="1:117">
      <c r="A96" t="s">
        <v>138</v>
      </c>
      <c r="B96">
        <v>0</v>
      </c>
      <c r="C96">
        <v>15.225</v>
      </c>
      <c r="D96">
        <v>3.15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4.3840000000000003</v>
      </c>
      <c r="K96">
        <v>679.49316799999997</v>
      </c>
      <c r="L96">
        <v>435.435</v>
      </c>
      <c r="M96">
        <v>92</v>
      </c>
      <c r="N96">
        <v>118.125</v>
      </c>
      <c r="O96">
        <v>59.359499999999997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9.0711999999999993</v>
      </c>
      <c r="AG96">
        <v>36.311999999999998</v>
      </c>
      <c r="AH96">
        <v>0</v>
      </c>
      <c r="AI96">
        <v>0</v>
      </c>
      <c r="AJ96">
        <v>0</v>
      </c>
      <c r="AK96">
        <v>54.567</v>
      </c>
      <c r="AL96">
        <v>1.3944000000000001</v>
      </c>
      <c r="AM96">
        <v>0</v>
      </c>
      <c r="AN96">
        <v>0.87997999999999998</v>
      </c>
      <c r="AO96">
        <v>0</v>
      </c>
      <c r="AP96">
        <v>0</v>
      </c>
      <c r="AQ96">
        <v>0</v>
      </c>
      <c r="AR96">
        <v>1.3248</v>
      </c>
      <c r="AS96">
        <v>4.5736800000000004</v>
      </c>
      <c r="AT96">
        <v>20.001799999999999</v>
      </c>
      <c r="AU96">
        <v>0</v>
      </c>
      <c r="AV96">
        <v>27.3</v>
      </c>
      <c r="AW96">
        <v>0</v>
      </c>
      <c r="AX96">
        <v>88.227999999999994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2573.8021389999999</v>
      </c>
    </row>
    <row r="97" spans="1:117">
      <c r="A97" t="s">
        <v>139</v>
      </c>
      <c r="B97">
        <v>0</v>
      </c>
      <c r="C97">
        <v>15.225</v>
      </c>
      <c r="D97">
        <v>3.15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4.3840000000000003</v>
      </c>
      <c r="K97">
        <v>679.49316799999997</v>
      </c>
      <c r="L97">
        <v>435.435</v>
      </c>
      <c r="M97">
        <v>92</v>
      </c>
      <c r="N97">
        <v>118.125</v>
      </c>
      <c r="O97">
        <v>59.359499999999997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9.0711999999999993</v>
      </c>
      <c r="AG97">
        <v>36.311999999999998</v>
      </c>
      <c r="AH97">
        <v>0</v>
      </c>
      <c r="AI97">
        <v>0</v>
      </c>
      <c r="AJ97">
        <v>0</v>
      </c>
      <c r="AK97">
        <v>54.567</v>
      </c>
      <c r="AL97">
        <v>1.3944000000000001</v>
      </c>
      <c r="AM97">
        <v>0</v>
      </c>
      <c r="AN97">
        <v>0.87997999999999998</v>
      </c>
      <c r="AO97">
        <v>0</v>
      </c>
      <c r="AP97">
        <v>0</v>
      </c>
      <c r="AQ97">
        <v>0</v>
      </c>
      <c r="AR97">
        <v>1.3248</v>
      </c>
      <c r="AS97">
        <v>4.5736800000000004</v>
      </c>
      <c r="AT97">
        <v>20.001799999999999</v>
      </c>
      <c r="AU97">
        <v>0</v>
      </c>
      <c r="AV97">
        <v>27.3</v>
      </c>
      <c r="AW97">
        <v>0</v>
      </c>
      <c r="AX97">
        <v>88.227999999999994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2573.8021389999999</v>
      </c>
    </row>
    <row r="98" spans="1:117">
      <c r="A98" t="s">
        <v>140</v>
      </c>
      <c r="B98">
        <v>0</v>
      </c>
      <c r="C98">
        <v>15.225</v>
      </c>
      <c r="D98">
        <v>3.15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4.3840000000000003</v>
      </c>
      <c r="K98">
        <v>679.49316799999997</v>
      </c>
      <c r="L98">
        <v>435.435</v>
      </c>
      <c r="M98">
        <v>92</v>
      </c>
      <c r="N98">
        <v>118.125</v>
      </c>
      <c r="O98">
        <v>59.359499999999997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9.0711999999999993</v>
      </c>
      <c r="AG98">
        <v>36.311999999999998</v>
      </c>
      <c r="AH98">
        <v>0</v>
      </c>
      <c r="AI98">
        <v>0</v>
      </c>
      <c r="AJ98">
        <v>0</v>
      </c>
      <c r="AK98">
        <v>54.567</v>
      </c>
      <c r="AL98">
        <v>1.3944000000000001</v>
      </c>
      <c r="AM98">
        <v>0</v>
      </c>
      <c r="AN98">
        <v>0.87997999999999998</v>
      </c>
      <c r="AO98">
        <v>0</v>
      </c>
      <c r="AP98">
        <v>0</v>
      </c>
      <c r="AQ98">
        <v>0</v>
      </c>
      <c r="AR98">
        <v>1.3248</v>
      </c>
      <c r="AS98">
        <v>4.5736800000000004</v>
      </c>
      <c r="AT98">
        <v>20.001799999999999</v>
      </c>
      <c r="AU98">
        <v>0</v>
      </c>
      <c r="AV98">
        <v>27.3</v>
      </c>
      <c r="AW98">
        <v>0</v>
      </c>
      <c r="AX98">
        <v>88.227999999999994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2573.8021389999999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0.36172499999999991</v>
      </c>
      <c r="D99">
        <f t="shared" si="2"/>
        <v>7.5600000000000001E-2</v>
      </c>
      <c r="E99">
        <f t="shared" si="2"/>
        <v>0</v>
      </c>
      <c r="F99">
        <f t="shared" si="2"/>
        <v>0</v>
      </c>
      <c r="G99">
        <f t="shared" si="2"/>
        <v>1.7097984000000019</v>
      </c>
      <c r="H99">
        <f t="shared" si="2"/>
        <v>0</v>
      </c>
      <c r="I99">
        <f t="shared" si="2"/>
        <v>0</v>
      </c>
      <c r="J99">
        <f t="shared" si="2"/>
        <v>0.10521600000000024</v>
      </c>
      <c r="K99">
        <f t="shared" si="2"/>
        <v>16.304761032000009</v>
      </c>
      <c r="L99">
        <f t="shared" si="2"/>
        <v>10.450439999999999</v>
      </c>
      <c r="M99">
        <f t="shared" si="2"/>
        <v>2.2080000000000002</v>
      </c>
      <c r="N99">
        <f t="shared" si="2"/>
        <v>2.835</v>
      </c>
      <c r="O99">
        <f t="shared" si="2"/>
        <v>0.85576612500000038</v>
      </c>
      <c r="P99">
        <f t="shared" si="2"/>
        <v>3.3435000000000001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0.83518343999999956</v>
      </c>
      <c r="X99">
        <f t="shared" si="2"/>
        <v>3.540375</v>
      </c>
      <c r="Y99">
        <f t="shared" si="2"/>
        <v>0</v>
      </c>
      <c r="Z99">
        <f t="shared" si="2"/>
        <v>4.2935199999999986E-2</v>
      </c>
      <c r="AA99">
        <f t="shared" si="2"/>
        <v>8.4371604999999988E-2</v>
      </c>
      <c r="AB99">
        <f t="shared" si="2"/>
        <v>0.11890360000000004</v>
      </c>
      <c r="AC99">
        <f t="shared" si="2"/>
        <v>0</v>
      </c>
      <c r="AD99">
        <f t="shared" si="2"/>
        <v>8.5864999999999983E-2</v>
      </c>
      <c r="AE99">
        <f t="shared" si="2"/>
        <v>0.33781646599999976</v>
      </c>
      <c r="AF99">
        <f t="shared" si="2"/>
        <v>0.3248475600000002</v>
      </c>
      <c r="AG99">
        <f t="shared" si="2"/>
        <v>0.68239859999999908</v>
      </c>
      <c r="AH99">
        <f t="shared" si="2"/>
        <v>0.51137999999999983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0.18127200000000024</v>
      </c>
      <c r="AM99">
        <f t="shared" si="2"/>
        <v>2.3987334999999992E-2</v>
      </c>
      <c r="AN99">
        <f t="shared" si="2"/>
        <v>2.1119520000000048E-2</v>
      </c>
      <c r="AO99">
        <f t="shared" si="2"/>
        <v>0</v>
      </c>
      <c r="AP99">
        <f t="shared" si="2"/>
        <v>2.15208E-2</v>
      </c>
      <c r="AQ99">
        <f t="shared" si="2"/>
        <v>0.47879999999999989</v>
      </c>
      <c r="AR99">
        <f t="shared" si="2"/>
        <v>0.11241479999999997</v>
      </c>
      <c r="AS99">
        <f t="shared" si="2"/>
        <v>0.11373666000000024</v>
      </c>
      <c r="AT99">
        <f t="shared" si="2"/>
        <v>0.4800432</v>
      </c>
      <c r="AU99">
        <f t="shared" si="2"/>
        <v>0</v>
      </c>
      <c r="AV99">
        <f t="shared" si="2"/>
        <v>0.65520000000000034</v>
      </c>
      <c r="AW99">
        <f t="shared" si="2"/>
        <v>0</v>
      </c>
      <c r="AX99">
        <f t="shared" si="2"/>
        <v>1.7064720000000004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62.640663167000014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F3" sqref="F3:F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377</v>
      </c>
      <c r="L3">
        <v>244</v>
      </c>
      <c r="M3">
        <v>92</v>
      </c>
      <c r="N3">
        <v>118.125</v>
      </c>
      <c r="O3">
        <v>0</v>
      </c>
      <c r="P3">
        <v>139.31</v>
      </c>
      <c r="Q3">
        <v>16</v>
      </c>
      <c r="R3">
        <v>32.617699999999999</v>
      </c>
      <c r="S3">
        <v>18</v>
      </c>
      <c r="T3">
        <v>0</v>
      </c>
      <c r="U3">
        <v>418.77</v>
      </c>
      <c r="V3">
        <v>16.104600000000001</v>
      </c>
      <c r="W3">
        <v>29.284199999999998</v>
      </c>
      <c r="X3">
        <v>126.26090000000001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9.0711999999999993</v>
      </c>
      <c r="AG3">
        <v>20.826000000000001</v>
      </c>
      <c r="AH3">
        <v>0</v>
      </c>
      <c r="AI3">
        <v>0</v>
      </c>
      <c r="AJ3">
        <v>0</v>
      </c>
      <c r="AK3">
        <v>54.567</v>
      </c>
      <c r="AL3">
        <v>1.3944000000000001</v>
      </c>
      <c r="AM3">
        <v>0</v>
      </c>
      <c r="AN3">
        <v>0.87997999999999998</v>
      </c>
      <c r="AO3">
        <v>0</v>
      </c>
      <c r="AP3">
        <v>0</v>
      </c>
      <c r="AQ3">
        <v>0</v>
      </c>
      <c r="AR3">
        <v>1.5456000000000001</v>
      </c>
      <c r="AS3">
        <v>4.5736800000000004</v>
      </c>
      <c r="AT3">
        <v>19.196624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1756.0057359999996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377</v>
      </c>
      <c r="L4">
        <v>244</v>
      </c>
      <c r="M4">
        <v>92</v>
      </c>
      <c r="N4">
        <v>118.125</v>
      </c>
      <c r="O4">
        <v>0</v>
      </c>
      <c r="P4">
        <v>139.31</v>
      </c>
      <c r="Q4">
        <v>16</v>
      </c>
      <c r="R4">
        <v>32.617699999999999</v>
      </c>
      <c r="S4">
        <v>18</v>
      </c>
      <c r="T4">
        <v>0</v>
      </c>
      <c r="U4">
        <v>418.77</v>
      </c>
      <c r="V4">
        <v>16.104600000000001</v>
      </c>
      <c r="W4">
        <v>29.284199999999998</v>
      </c>
      <c r="X4">
        <v>126.26090000000001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9.0711999999999993</v>
      </c>
      <c r="AG4">
        <v>20.826000000000001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0.87997999999999998</v>
      </c>
      <c r="AO4">
        <v>0</v>
      </c>
      <c r="AP4">
        <v>0</v>
      </c>
      <c r="AQ4">
        <v>0</v>
      </c>
      <c r="AR4">
        <v>1.5456000000000001</v>
      </c>
      <c r="AS4">
        <v>4.5736800000000004</v>
      </c>
      <c r="AT4">
        <v>18.954474000000001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1755.7635859999996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377</v>
      </c>
      <c r="L5">
        <v>244</v>
      </c>
      <c r="M5">
        <v>92</v>
      </c>
      <c r="N5">
        <v>118.125</v>
      </c>
      <c r="O5">
        <v>0</v>
      </c>
      <c r="P5">
        <v>139.31</v>
      </c>
      <c r="Q5">
        <v>16</v>
      </c>
      <c r="R5">
        <v>27</v>
      </c>
      <c r="S5">
        <v>18</v>
      </c>
      <c r="T5">
        <v>0</v>
      </c>
      <c r="U5">
        <v>418.77</v>
      </c>
      <c r="V5">
        <v>15</v>
      </c>
      <c r="W5">
        <v>25</v>
      </c>
      <c r="X5">
        <v>82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9.0711999999999993</v>
      </c>
      <c r="AG5">
        <v>20.826000000000001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0.87997999999999998</v>
      </c>
      <c r="AO5">
        <v>0</v>
      </c>
      <c r="AP5">
        <v>0</v>
      </c>
      <c r="AQ5">
        <v>0</v>
      </c>
      <c r="AR5">
        <v>1.5456000000000001</v>
      </c>
      <c r="AS5">
        <v>4.5736800000000004</v>
      </c>
      <c r="AT5">
        <v>19.999980999999998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1701.5416929999997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377</v>
      </c>
      <c r="L6">
        <v>244</v>
      </c>
      <c r="M6">
        <v>92</v>
      </c>
      <c r="N6">
        <v>118.125</v>
      </c>
      <c r="O6">
        <v>0</v>
      </c>
      <c r="P6">
        <v>139.31</v>
      </c>
      <c r="Q6">
        <v>16</v>
      </c>
      <c r="R6">
        <v>27</v>
      </c>
      <c r="S6">
        <v>18</v>
      </c>
      <c r="T6">
        <v>0</v>
      </c>
      <c r="U6">
        <v>418.77</v>
      </c>
      <c r="V6">
        <v>15</v>
      </c>
      <c r="W6">
        <v>25</v>
      </c>
      <c r="X6">
        <v>82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9.0711999999999993</v>
      </c>
      <c r="AG6">
        <v>20.826000000000001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0.87997999999999998</v>
      </c>
      <c r="AO6">
        <v>0</v>
      </c>
      <c r="AP6">
        <v>0</v>
      </c>
      <c r="AQ6">
        <v>0</v>
      </c>
      <c r="AR6">
        <v>1.5456000000000001</v>
      </c>
      <c r="AS6">
        <v>4.5736800000000004</v>
      </c>
      <c r="AT6">
        <v>18.962133000000001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1700.5038449999997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377</v>
      </c>
      <c r="L7">
        <v>244</v>
      </c>
      <c r="M7">
        <v>92</v>
      </c>
      <c r="N7">
        <v>118.125</v>
      </c>
      <c r="O7">
        <v>0</v>
      </c>
      <c r="P7">
        <v>139.31</v>
      </c>
      <c r="Q7">
        <v>16</v>
      </c>
      <c r="R7">
        <v>27</v>
      </c>
      <c r="S7">
        <v>18</v>
      </c>
      <c r="T7">
        <v>0</v>
      </c>
      <c r="U7">
        <v>418.77</v>
      </c>
      <c r="V7">
        <v>15</v>
      </c>
      <c r="W7">
        <v>25</v>
      </c>
      <c r="X7">
        <v>82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9.0711999999999993</v>
      </c>
      <c r="AG7">
        <v>20.826000000000001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0.87997999999999998</v>
      </c>
      <c r="AO7">
        <v>0</v>
      </c>
      <c r="AP7">
        <v>6.2769000000000004</v>
      </c>
      <c r="AQ7">
        <v>0</v>
      </c>
      <c r="AR7">
        <v>1.5456000000000001</v>
      </c>
      <c r="AS7">
        <v>4.5736800000000004</v>
      </c>
      <c r="AT7">
        <v>17.685386999999999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1705.5039989999998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377</v>
      </c>
      <c r="L8">
        <v>244</v>
      </c>
      <c r="M8">
        <v>92</v>
      </c>
      <c r="N8">
        <v>118.125</v>
      </c>
      <c r="O8">
        <v>0</v>
      </c>
      <c r="P8">
        <v>139.31</v>
      </c>
      <c r="Q8">
        <v>16</v>
      </c>
      <c r="R8">
        <v>27</v>
      </c>
      <c r="S8">
        <v>18</v>
      </c>
      <c r="T8">
        <v>0</v>
      </c>
      <c r="U8">
        <v>418.77</v>
      </c>
      <c r="V8">
        <v>15</v>
      </c>
      <c r="W8">
        <v>25</v>
      </c>
      <c r="X8">
        <v>82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9.0711999999999993</v>
      </c>
      <c r="AG8">
        <v>20.826000000000001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0.87997999999999998</v>
      </c>
      <c r="AO8">
        <v>0</v>
      </c>
      <c r="AP8">
        <v>6.2769000000000004</v>
      </c>
      <c r="AQ8">
        <v>0</v>
      </c>
      <c r="AR8">
        <v>1.5456000000000001</v>
      </c>
      <c r="AS8">
        <v>4.5736800000000004</v>
      </c>
      <c r="AT8">
        <v>15.535723000000001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1703.3543349999998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377</v>
      </c>
      <c r="L9">
        <v>244</v>
      </c>
      <c r="M9">
        <v>63.2256</v>
      </c>
      <c r="N9">
        <v>118.125</v>
      </c>
      <c r="O9">
        <v>0</v>
      </c>
      <c r="P9">
        <v>126.78230000000001</v>
      </c>
      <c r="Q9">
        <v>16</v>
      </c>
      <c r="R9">
        <v>27</v>
      </c>
      <c r="S9">
        <v>18</v>
      </c>
      <c r="T9">
        <v>0</v>
      </c>
      <c r="U9">
        <v>418.77</v>
      </c>
      <c r="V9">
        <v>15</v>
      </c>
      <c r="W9">
        <v>25</v>
      </c>
      <c r="X9">
        <v>82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9.0711999999999993</v>
      </c>
      <c r="AG9">
        <v>20.826000000000001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0.87997999999999998</v>
      </c>
      <c r="AO9">
        <v>0</v>
      </c>
      <c r="AP9">
        <v>7.0454999999999997</v>
      </c>
      <c r="AQ9">
        <v>0</v>
      </c>
      <c r="AR9">
        <v>1.5456000000000001</v>
      </c>
      <c r="AS9">
        <v>4.5736800000000004</v>
      </c>
      <c r="AT9">
        <v>14.724288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1662.0093999999997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377</v>
      </c>
      <c r="L10">
        <v>244</v>
      </c>
      <c r="M10">
        <v>63.2256</v>
      </c>
      <c r="N10">
        <v>118.125</v>
      </c>
      <c r="O10">
        <v>0</v>
      </c>
      <c r="P10">
        <v>126.78230000000001</v>
      </c>
      <c r="Q10">
        <v>16</v>
      </c>
      <c r="R10">
        <v>27</v>
      </c>
      <c r="S10">
        <v>18</v>
      </c>
      <c r="T10">
        <v>0</v>
      </c>
      <c r="U10">
        <v>418.77</v>
      </c>
      <c r="V10">
        <v>15</v>
      </c>
      <c r="W10">
        <v>25</v>
      </c>
      <c r="X10">
        <v>82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9.0711999999999993</v>
      </c>
      <c r="AG10">
        <v>20.826000000000001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0.87997999999999998</v>
      </c>
      <c r="AO10">
        <v>0</v>
      </c>
      <c r="AP10">
        <v>7.0454999999999997</v>
      </c>
      <c r="AQ10">
        <v>0</v>
      </c>
      <c r="AR10">
        <v>1.5456000000000001</v>
      </c>
      <c r="AS10">
        <v>4.5736800000000004</v>
      </c>
      <c r="AT10">
        <v>14.022702000000001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1661.3078139999998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377</v>
      </c>
      <c r="L11">
        <v>244</v>
      </c>
      <c r="M11">
        <v>63.2256</v>
      </c>
      <c r="N11">
        <v>96.247299999999996</v>
      </c>
      <c r="O11">
        <v>0</v>
      </c>
      <c r="P11">
        <v>126.78230000000001</v>
      </c>
      <c r="Q11">
        <v>16</v>
      </c>
      <c r="R11">
        <v>27</v>
      </c>
      <c r="S11">
        <v>18</v>
      </c>
      <c r="T11">
        <v>0</v>
      </c>
      <c r="U11">
        <v>418.77</v>
      </c>
      <c r="V11">
        <v>15</v>
      </c>
      <c r="W11">
        <v>25</v>
      </c>
      <c r="X11">
        <v>82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9.0711999999999993</v>
      </c>
      <c r="AG11">
        <v>20.826000000000001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0.87997999999999998</v>
      </c>
      <c r="AO11">
        <v>0</v>
      </c>
      <c r="AP11">
        <v>7.0454999999999997</v>
      </c>
      <c r="AQ11">
        <v>0</v>
      </c>
      <c r="AR11">
        <v>1.5456000000000001</v>
      </c>
      <c r="AS11">
        <v>4.5736800000000004</v>
      </c>
      <c r="AT11">
        <v>12.396159000000001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1637.8035709999997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377</v>
      </c>
      <c r="L12">
        <v>244</v>
      </c>
      <c r="M12">
        <v>63.2256</v>
      </c>
      <c r="N12">
        <v>96.247299999999996</v>
      </c>
      <c r="O12">
        <v>0</v>
      </c>
      <c r="P12">
        <v>126.78230000000001</v>
      </c>
      <c r="Q12">
        <v>16</v>
      </c>
      <c r="R12">
        <v>27</v>
      </c>
      <c r="S12">
        <v>18</v>
      </c>
      <c r="T12">
        <v>0</v>
      </c>
      <c r="U12">
        <v>418.77</v>
      </c>
      <c r="V12">
        <v>15</v>
      </c>
      <c r="W12">
        <v>25</v>
      </c>
      <c r="X12">
        <v>82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9.0711999999999993</v>
      </c>
      <c r="AG12">
        <v>20.826000000000001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0.87997999999999998</v>
      </c>
      <c r="AO12">
        <v>0</v>
      </c>
      <c r="AP12">
        <v>7.0454999999999997</v>
      </c>
      <c r="AQ12">
        <v>0</v>
      </c>
      <c r="AR12">
        <v>1.5456000000000001</v>
      </c>
      <c r="AS12">
        <v>4.5736800000000004</v>
      </c>
      <c r="AT12">
        <v>11.008095000000001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1636.4155069999997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377</v>
      </c>
      <c r="L13">
        <v>244</v>
      </c>
      <c r="M13">
        <v>63.2256</v>
      </c>
      <c r="N13">
        <v>96.247299999999996</v>
      </c>
      <c r="O13">
        <v>0</v>
      </c>
      <c r="P13">
        <v>126.78230000000001</v>
      </c>
      <c r="Q13">
        <v>16</v>
      </c>
      <c r="R13">
        <v>27</v>
      </c>
      <c r="S13">
        <v>18</v>
      </c>
      <c r="T13">
        <v>0</v>
      </c>
      <c r="U13">
        <v>418.77</v>
      </c>
      <c r="V13">
        <v>15</v>
      </c>
      <c r="W13">
        <v>25</v>
      </c>
      <c r="X13">
        <v>82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9.0711999999999993</v>
      </c>
      <c r="AG13">
        <v>20.826000000000001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0.87997999999999998</v>
      </c>
      <c r="AO13">
        <v>0</v>
      </c>
      <c r="AP13">
        <v>0</v>
      </c>
      <c r="AQ13">
        <v>0</v>
      </c>
      <c r="AR13">
        <v>1.5456000000000001</v>
      </c>
      <c r="AS13">
        <v>4.5736800000000004</v>
      </c>
      <c r="AT13">
        <v>11.01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1629.3719119999998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377</v>
      </c>
      <c r="L14">
        <v>244</v>
      </c>
      <c r="M14">
        <v>63.2256</v>
      </c>
      <c r="N14">
        <v>96.247299999999996</v>
      </c>
      <c r="O14">
        <v>0</v>
      </c>
      <c r="P14">
        <v>126.78230000000001</v>
      </c>
      <c r="Q14">
        <v>16</v>
      </c>
      <c r="R14">
        <v>27</v>
      </c>
      <c r="S14">
        <v>18</v>
      </c>
      <c r="T14">
        <v>0</v>
      </c>
      <c r="U14">
        <v>418.77</v>
      </c>
      <c r="V14">
        <v>15</v>
      </c>
      <c r="W14">
        <v>25</v>
      </c>
      <c r="X14">
        <v>82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9.0711999999999993</v>
      </c>
      <c r="AG14">
        <v>20.826000000000001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0.87997999999999998</v>
      </c>
      <c r="AO14">
        <v>0</v>
      </c>
      <c r="AP14">
        <v>0</v>
      </c>
      <c r="AQ14">
        <v>0</v>
      </c>
      <c r="AR14">
        <v>2.2080000000000002</v>
      </c>
      <c r="AS14">
        <v>4.5736800000000004</v>
      </c>
      <c r="AT14">
        <v>11.01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1630.034312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377</v>
      </c>
      <c r="L15">
        <v>244</v>
      </c>
      <c r="M15">
        <v>63.2256</v>
      </c>
      <c r="N15">
        <v>96.247299999999996</v>
      </c>
      <c r="O15">
        <v>0</v>
      </c>
      <c r="P15">
        <v>126.78230000000001</v>
      </c>
      <c r="Q15">
        <v>16</v>
      </c>
      <c r="R15">
        <v>27</v>
      </c>
      <c r="S15">
        <v>18</v>
      </c>
      <c r="T15">
        <v>0</v>
      </c>
      <c r="U15">
        <v>418.77</v>
      </c>
      <c r="V15">
        <v>15</v>
      </c>
      <c r="W15">
        <v>25</v>
      </c>
      <c r="X15">
        <v>82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9.0711999999999993</v>
      </c>
      <c r="AG15">
        <v>20.826000000000001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0.87997999999999998</v>
      </c>
      <c r="AO15">
        <v>0</v>
      </c>
      <c r="AP15">
        <v>0</v>
      </c>
      <c r="AQ15">
        <v>0</v>
      </c>
      <c r="AR15">
        <v>26.495999999999999</v>
      </c>
      <c r="AS15">
        <v>4.5736800000000004</v>
      </c>
      <c r="AT15">
        <v>11.793615000000001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1655.1059270000001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377</v>
      </c>
      <c r="L16">
        <v>244</v>
      </c>
      <c r="M16">
        <v>63.2256</v>
      </c>
      <c r="N16">
        <v>96.247299999999996</v>
      </c>
      <c r="O16">
        <v>0</v>
      </c>
      <c r="P16">
        <v>126.78230000000001</v>
      </c>
      <c r="Q16">
        <v>16</v>
      </c>
      <c r="R16">
        <v>27</v>
      </c>
      <c r="S16">
        <v>18</v>
      </c>
      <c r="T16">
        <v>0</v>
      </c>
      <c r="U16">
        <v>418.77</v>
      </c>
      <c r="V16">
        <v>15</v>
      </c>
      <c r="W16">
        <v>25</v>
      </c>
      <c r="X16">
        <v>82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9.0711999999999993</v>
      </c>
      <c r="AG16">
        <v>20.826000000000001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0.87997999999999998</v>
      </c>
      <c r="AO16">
        <v>0</v>
      </c>
      <c r="AP16">
        <v>0</v>
      </c>
      <c r="AQ16">
        <v>0</v>
      </c>
      <c r="AR16">
        <v>26.495999999999999</v>
      </c>
      <c r="AS16">
        <v>8.3402399999999997</v>
      </c>
      <c r="AT16">
        <v>15.650084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1662.7289560000002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377</v>
      </c>
      <c r="L17">
        <v>244</v>
      </c>
      <c r="M17">
        <v>63.2256</v>
      </c>
      <c r="N17">
        <v>96.247299999999996</v>
      </c>
      <c r="O17">
        <v>0</v>
      </c>
      <c r="P17">
        <v>126.78230000000001</v>
      </c>
      <c r="Q17">
        <v>16</v>
      </c>
      <c r="R17">
        <v>27</v>
      </c>
      <c r="S17">
        <v>18</v>
      </c>
      <c r="T17">
        <v>0</v>
      </c>
      <c r="U17">
        <v>418.77</v>
      </c>
      <c r="V17">
        <v>15</v>
      </c>
      <c r="W17">
        <v>25</v>
      </c>
      <c r="X17">
        <v>82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9.0711999999999993</v>
      </c>
      <c r="AG17">
        <v>20.826000000000001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0.87997999999999998</v>
      </c>
      <c r="AO17">
        <v>0</v>
      </c>
      <c r="AP17">
        <v>0</v>
      </c>
      <c r="AQ17">
        <v>0</v>
      </c>
      <c r="AR17">
        <v>3.3119999999999998</v>
      </c>
      <c r="AS17">
        <v>8.3402399999999997</v>
      </c>
      <c r="AT17">
        <v>14.35718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1638.2520519999998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377</v>
      </c>
      <c r="L18">
        <v>244</v>
      </c>
      <c r="M18">
        <v>63.2256</v>
      </c>
      <c r="N18">
        <v>96.247299999999996</v>
      </c>
      <c r="O18">
        <v>0</v>
      </c>
      <c r="P18">
        <v>126.78230000000001</v>
      </c>
      <c r="Q18">
        <v>16</v>
      </c>
      <c r="R18">
        <v>27</v>
      </c>
      <c r="S18">
        <v>18</v>
      </c>
      <c r="T18">
        <v>0</v>
      </c>
      <c r="U18">
        <v>418.77</v>
      </c>
      <c r="V18">
        <v>15</v>
      </c>
      <c r="W18">
        <v>25</v>
      </c>
      <c r="X18">
        <v>82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9.0711999999999993</v>
      </c>
      <c r="AG18">
        <v>20.826000000000001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0.87997999999999998</v>
      </c>
      <c r="AO18">
        <v>0</v>
      </c>
      <c r="AP18">
        <v>0</v>
      </c>
      <c r="AQ18">
        <v>0</v>
      </c>
      <c r="AR18">
        <v>1.5456000000000001</v>
      </c>
      <c r="AS18">
        <v>4.5736800000000004</v>
      </c>
      <c r="AT18">
        <v>15.242058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1633.6039699999999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377</v>
      </c>
      <c r="L19">
        <v>244</v>
      </c>
      <c r="M19">
        <v>63.2256</v>
      </c>
      <c r="N19">
        <v>96.247299999999996</v>
      </c>
      <c r="O19">
        <v>0</v>
      </c>
      <c r="P19">
        <v>126.78230000000001</v>
      </c>
      <c r="Q19">
        <v>16</v>
      </c>
      <c r="R19">
        <v>27</v>
      </c>
      <c r="S19">
        <v>18</v>
      </c>
      <c r="T19">
        <v>0</v>
      </c>
      <c r="U19">
        <v>418.77</v>
      </c>
      <c r="V19">
        <v>15</v>
      </c>
      <c r="W19">
        <v>25</v>
      </c>
      <c r="X19">
        <v>82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9.0711999999999993</v>
      </c>
      <c r="AG19">
        <v>20.826000000000001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0.87997999999999998</v>
      </c>
      <c r="AO19">
        <v>0</v>
      </c>
      <c r="AP19">
        <v>0</v>
      </c>
      <c r="AQ19">
        <v>0</v>
      </c>
      <c r="AR19">
        <v>1.5456000000000001</v>
      </c>
      <c r="AS19">
        <v>4.5736800000000004</v>
      </c>
      <c r="AT19">
        <v>17.204758000000002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1635.5666699999999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377</v>
      </c>
      <c r="L20">
        <v>244</v>
      </c>
      <c r="M20">
        <v>63.2256</v>
      </c>
      <c r="N20">
        <v>96.247299999999996</v>
      </c>
      <c r="O20">
        <v>0</v>
      </c>
      <c r="P20">
        <v>126.78230000000001</v>
      </c>
      <c r="Q20">
        <v>16</v>
      </c>
      <c r="R20">
        <v>27</v>
      </c>
      <c r="S20">
        <v>18</v>
      </c>
      <c r="T20">
        <v>0</v>
      </c>
      <c r="U20">
        <v>418.77</v>
      </c>
      <c r="V20">
        <v>15</v>
      </c>
      <c r="W20">
        <v>25</v>
      </c>
      <c r="X20">
        <v>82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9.0711999999999993</v>
      </c>
      <c r="AG20">
        <v>20.826000000000001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0.87997999999999998</v>
      </c>
      <c r="AO20">
        <v>0</v>
      </c>
      <c r="AP20">
        <v>0</v>
      </c>
      <c r="AQ20">
        <v>0</v>
      </c>
      <c r="AR20">
        <v>1.5456000000000001</v>
      </c>
      <c r="AS20">
        <v>4.5736800000000004</v>
      </c>
      <c r="AT20">
        <v>15.938923000000001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1634.3008349999998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377</v>
      </c>
      <c r="L21">
        <v>244</v>
      </c>
      <c r="M21">
        <v>92</v>
      </c>
      <c r="N21">
        <v>118.125</v>
      </c>
      <c r="O21">
        <v>0</v>
      </c>
      <c r="P21">
        <v>139.31</v>
      </c>
      <c r="Q21">
        <v>16</v>
      </c>
      <c r="R21">
        <v>27</v>
      </c>
      <c r="S21">
        <v>18</v>
      </c>
      <c r="T21">
        <v>0</v>
      </c>
      <c r="U21">
        <v>418.77</v>
      </c>
      <c r="V21">
        <v>15</v>
      </c>
      <c r="W21">
        <v>25</v>
      </c>
      <c r="X21">
        <v>82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9.0711999999999993</v>
      </c>
      <c r="AG21">
        <v>20.826000000000001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0.87997999999999998</v>
      </c>
      <c r="AO21">
        <v>0</v>
      </c>
      <c r="AP21">
        <v>0</v>
      </c>
      <c r="AQ21">
        <v>0</v>
      </c>
      <c r="AR21">
        <v>1.5456000000000001</v>
      </c>
      <c r="AS21">
        <v>4.5736800000000004</v>
      </c>
      <c r="AT21">
        <v>17.706894999999999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1699.2486069999998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377</v>
      </c>
      <c r="L22">
        <v>244</v>
      </c>
      <c r="M22">
        <v>92</v>
      </c>
      <c r="N22">
        <v>118.125</v>
      </c>
      <c r="O22">
        <v>0</v>
      </c>
      <c r="P22">
        <v>139.31</v>
      </c>
      <c r="Q22">
        <v>16</v>
      </c>
      <c r="R22">
        <v>27</v>
      </c>
      <c r="S22">
        <v>18</v>
      </c>
      <c r="T22">
        <v>0</v>
      </c>
      <c r="U22">
        <v>418.77</v>
      </c>
      <c r="V22">
        <v>15</v>
      </c>
      <c r="W22">
        <v>25</v>
      </c>
      <c r="X22">
        <v>82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9.0711999999999993</v>
      </c>
      <c r="AG22">
        <v>20.826000000000001</v>
      </c>
      <c r="AH22">
        <v>0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0.87997999999999998</v>
      </c>
      <c r="AO22">
        <v>0</v>
      </c>
      <c r="AP22">
        <v>0</v>
      </c>
      <c r="AQ22">
        <v>14.805</v>
      </c>
      <c r="AR22">
        <v>1.5456000000000001</v>
      </c>
      <c r="AS22">
        <v>4.5736800000000004</v>
      </c>
      <c r="AT22">
        <v>17.296875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1713.6435869999998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377</v>
      </c>
      <c r="L23">
        <v>244</v>
      </c>
      <c r="M23">
        <v>92</v>
      </c>
      <c r="N23">
        <v>118.125</v>
      </c>
      <c r="O23">
        <v>0</v>
      </c>
      <c r="P23">
        <v>139.31</v>
      </c>
      <c r="Q23">
        <v>16</v>
      </c>
      <c r="R23">
        <v>27</v>
      </c>
      <c r="S23">
        <v>18</v>
      </c>
      <c r="T23">
        <v>0</v>
      </c>
      <c r="U23">
        <v>418.77</v>
      </c>
      <c r="V23">
        <v>15</v>
      </c>
      <c r="W23">
        <v>25</v>
      </c>
      <c r="X23">
        <v>82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9.0711999999999993</v>
      </c>
      <c r="AG23">
        <v>20.826000000000001</v>
      </c>
      <c r="AH23">
        <v>0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0.87997999999999998</v>
      </c>
      <c r="AO23">
        <v>0</v>
      </c>
      <c r="AP23">
        <v>0</v>
      </c>
      <c r="AQ23">
        <v>14.805</v>
      </c>
      <c r="AR23">
        <v>1.5456000000000001</v>
      </c>
      <c r="AS23">
        <v>4.5736800000000004</v>
      </c>
      <c r="AT23">
        <v>19.615562000000001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1715.9622739999998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377</v>
      </c>
      <c r="L24">
        <v>244</v>
      </c>
      <c r="M24">
        <v>92</v>
      </c>
      <c r="N24">
        <v>118.125</v>
      </c>
      <c r="O24">
        <v>0</v>
      </c>
      <c r="P24">
        <v>139.31</v>
      </c>
      <c r="Q24">
        <v>16</v>
      </c>
      <c r="R24">
        <v>32.005299999999998</v>
      </c>
      <c r="S24">
        <v>18</v>
      </c>
      <c r="T24">
        <v>0</v>
      </c>
      <c r="U24">
        <v>418.77</v>
      </c>
      <c r="V24">
        <v>17.36</v>
      </c>
      <c r="W24">
        <v>28.676600000000001</v>
      </c>
      <c r="X24">
        <v>119.72920000000001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9.0711999999999993</v>
      </c>
      <c r="AG24">
        <v>20.826000000000001</v>
      </c>
      <c r="AH24">
        <v>0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0.87997999999999998</v>
      </c>
      <c r="AO24">
        <v>0</v>
      </c>
      <c r="AP24">
        <v>0</v>
      </c>
      <c r="AQ24">
        <v>14.805</v>
      </c>
      <c r="AR24">
        <v>1.5456000000000001</v>
      </c>
      <c r="AS24">
        <v>4.5736800000000004</v>
      </c>
      <c r="AT24">
        <v>19.999980999999998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1765.1177929999997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377</v>
      </c>
      <c r="L25">
        <v>243</v>
      </c>
      <c r="M25">
        <v>92</v>
      </c>
      <c r="N25">
        <v>118.125</v>
      </c>
      <c r="O25">
        <v>0</v>
      </c>
      <c r="P25">
        <v>139.31</v>
      </c>
      <c r="Q25">
        <v>16</v>
      </c>
      <c r="R25">
        <v>32.005299999999998</v>
      </c>
      <c r="S25">
        <v>18</v>
      </c>
      <c r="T25">
        <v>0</v>
      </c>
      <c r="U25">
        <v>418.77</v>
      </c>
      <c r="V25">
        <v>17.36</v>
      </c>
      <c r="W25">
        <v>34.563442000000002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9.0711999999999993</v>
      </c>
      <c r="AG25">
        <v>20.826000000000001</v>
      </c>
      <c r="AH25">
        <v>22.728000000000002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0.87997999999999998</v>
      </c>
      <c r="AO25">
        <v>0</v>
      </c>
      <c r="AP25">
        <v>0</v>
      </c>
      <c r="AQ25">
        <v>29.61</v>
      </c>
      <c r="AR25">
        <v>1.5456000000000001</v>
      </c>
      <c r="AS25">
        <v>4.5736800000000004</v>
      </c>
      <c r="AT25">
        <v>19.999980999999998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1835.3240599999995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377</v>
      </c>
      <c r="L26">
        <v>243</v>
      </c>
      <c r="M26">
        <v>92</v>
      </c>
      <c r="N26">
        <v>118.125</v>
      </c>
      <c r="O26">
        <v>0</v>
      </c>
      <c r="P26">
        <v>139.31</v>
      </c>
      <c r="Q26">
        <v>16</v>
      </c>
      <c r="R26">
        <v>32.005299999999998</v>
      </c>
      <c r="S26">
        <v>18</v>
      </c>
      <c r="T26">
        <v>0</v>
      </c>
      <c r="U26">
        <v>418.77</v>
      </c>
      <c r="V26">
        <v>17.36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9.0711999999999993</v>
      </c>
      <c r="AG26">
        <v>20.826000000000001</v>
      </c>
      <c r="AH26">
        <v>46.781799999999997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0.87997999999999998</v>
      </c>
      <c r="AO26">
        <v>0</v>
      </c>
      <c r="AP26">
        <v>0</v>
      </c>
      <c r="AQ26">
        <v>29.61</v>
      </c>
      <c r="AR26">
        <v>1.5456000000000001</v>
      </c>
      <c r="AS26">
        <v>4.5736800000000004</v>
      </c>
      <c r="AT26">
        <v>19.999980999999998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1859.6137279999996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377</v>
      </c>
      <c r="L27">
        <v>304.28339999999997</v>
      </c>
      <c r="M27">
        <v>92</v>
      </c>
      <c r="N27">
        <v>118.125</v>
      </c>
      <c r="O27">
        <v>0</v>
      </c>
      <c r="P27">
        <v>139.31</v>
      </c>
      <c r="Q27">
        <v>17.583300000000001</v>
      </c>
      <c r="R27">
        <v>32.396994999999997</v>
      </c>
      <c r="S27">
        <v>20.590499999999999</v>
      </c>
      <c r="T27">
        <v>0</v>
      </c>
      <c r="U27">
        <v>418.77</v>
      </c>
      <c r="V27">
        <v>16.104600000000001</v>
      </c>
      <c r="W27">
        <v>34.799309999999998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9.0711999999999993</v>
      </c>
      <c r="AG27">
        <v>20.826000000000001</v>
      </c>
      <c r="AH27">
        <v>70.740899999999996</v>
      </c>
      <c r="AI27">
        <v>0</v>
      </c>
      <c r="AJ27">
        <v>0</v>
      </c>
      <c r="AK27">
        <v>54.567</v>
      </c>
      <c r="AL27">
        <v>1.3944000000000001</v>
      </c>
      <c r="AM27">
        <v>0</v>
      </c>
      <c r="AN27">
        <v>0.87997999999999998</v>
      </c>
      <c r="AO27">
        <v>0</v>
      </c>
      <c r="AP27">
        <v>0</v>
      </c>
      <c r="AQ27">
        <v>29.61</v>
      </c>
      <c r="AR27">
        <v>1.5456000000000001</v>
      </c>
      <c r="AS27">
        <v>4.5736800000000004</v>
      </c>
      <c r="AT27">
        <v>19.999980999999998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1948.1663229999997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433.90515599999998</v>
      </c>
      <c r="L28">
        <v>382.77080000000001</v>
      </c>
      <c r="M28">
        <v>92</v>
      </c>
      <c r="N28">
        <v>118.125</v>
      </c>
      <c r="O28">
        <v>0</v>
      </c>
      <c r="P28">
        <v>139.31</v>
      </c>
      <c r="Q28">
        <v>20.125599999999999</v>
      </c>
      <c r="R28">
        <v>35.962721999999999</v>
      </c>
      <c r="S28">
        <v>22.162844</v>
      </c>
      <c r="T28">
        <v>0</v>
      </c>
      <c r="U28">
        <v>418.77</v>
      </c>
      <c r="V28">
        <v>18.37</v>
      </c>
      <c r="W28">
        <v>34.799309999999998</v>
      </c>
      <c r="X28">
        <v>147.515625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20.826000000000001</v>
      </c>
      <c r="AH28">
        <v>93.563599999999994</v>
      </c>
      <c r="AI28">
        <v>0</v>
      </c>
      <c r="AJ28">
        <v>0</v>
      </c>
      <c r="AK28">
        <v>54.567</v>
      </c>
      <c r="AL28">
        <v>1.3944000000000001</v>
      </c>
      <c r="AM28">
        <v>0</v>
      </c>
      <c r="AN28">
        <v>0.87997999999999998</v>
      </c>
      <c r="AO28">
        <v>0</v>
      </c>
      <c r="AP28">
        <v>0</v>
      </c>
      <c r="AQ28">
        <v>29.61</v>
      </c>
      <c r="AR28">
        <v>1.5456000000000001</v>
      </c>
      <c r="AS28">
        <v>4.5736800000000004</v>
      </c>
      <c r="AT28">
        <v>19.999980999999998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2134.89365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550.20386199999996</v>
      </c>
      <c r="L29">
        <v>435.435</v>
      </c>
      <c r="M29">
        <v>92</v>
      </c>
      <c r="N29">
        <v>118.125</v>
      </c>
      <c r="O29">
        <v>0</v>
      </c>
      <c r="P29">
        <v>139.31</v>
      </c>
      <c r="Q29">
        <v>21.82</v>
      </c>
      <c r="R29">
        <v>42.390099999999997</v>
      </c>
      <c r="S29">
        <v>25.852616999999999</v>
      </c>
      <c r="T29">
        <v>0</v>
      </c>
      <c r="U29">
        <v>418.77</v>
      </c>
      <c r="V29">
        <v>20.73</v>
      </c>
      <c r="W29">
        <v>34.799309999999998</v>
      </c>
      <c r="X29">
        <v>147.515625</v>
      </c>
      <c r="Y29">
        <v>0</v>
      </c>
      <c r="Z29">
        <v>1.1000000000000001</v>
      </c>
      <c r="AA29">
        <v>14.041460000000001</v>
      </c>
      <c r="AB29">
        <v>6.665</v>
      </c>
      <c r="AC29">
        <v>0</v>
      </c>
      <c r="AD29">
        <v>8.5864999999999991</v>
      </c>
      <c r="AE29">
        <v>16.478852</v>
      </c>
      <c r="AF29">
        <v>26.622</v>
      </c>
      <c r="AG29">
        <v>20.826000000000001</v>
      </c>
      <c r="AH29">
        <v>93.563599999999994</v>
      </c>
      <c r="AI29">
        <v>0</v>
      </c>
      <c r="AJ29">
        <v>0</v>
      </c>
      <c r="AK29">
        <v>54.567</v>
      </c>
      <c r="AL29">
        <v>6.9720000000000004</v>
      </c>
      <c r="AM29">
        <v>5.2786799999999996</v>
      </c>
      <c r="AN29">
        <v>0.87997999999999998</v>
      </c>
      <c r="AO29">
        <v>0</v>
      </c>
      <c r="AP29">
        <v>0</v>
      </c>
      <c r="AQ29">
        <v>44.414999999999999</v>
      </c>
      <c r="AR29">
        <v>1.5456000000000001</v>
      </c>
      <c r="AS29">
        <v>4.5736800000000004</v>
      </c>
      <c r="AT29">
        <v>19.999980999999998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2373.0668470000001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622.51430000000005</v>
      </c>
      <c r="L30">
        <v>435.435</v>
      </c>
      <c r="M30">
        <v>92</v>
      </c>
      <c r="N30">
        <v>118.125</v>
      </c>
      <c r="O30">
        <v>0</v>
      </c>
      <c r="P30">
        <v>139.31</v>
      </c>
      <c r="Q30">
        <v>21.82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34.799309999999998</v>
      </c>
      <c r="X30">
        <v>147.515625</v>
      </c>
      <c r="Y30">
        <v>0</v>
      </c>
      <c r="Z30">
        <v>13.041600000000001</v>
      </c>
      <c r="AA30">
        <v>28.09872</v>
      </c>
      <c r="AB30">
        <v>39.510120000000001</v>
      </c>
      <c r="AC30">
        <v>0</v>
      </c>
      <c r="AD30">
        <v>15.852</v>
      </c>
      <c r="AE30">
        <v>32.957704</v>
      </c>
      <c r="AF30">
        <v>38.966720000000002</v>
      </c>
      <c r="AG30">
        <v>20.826000000000001</v>
      </c>
      <c r="AH30">
        <v>93.563599999999994</v>
      </c>
      <c r="AI30">
        <v>0</v>
      </c>
      <c r="AJ30">
        <v>0</v>
      </c>
      <c r="AK30">
        <v>54.567</v>
      </c>
      <c r="AL30">
        <v>55.776000000000003</v>
      </c>
      <c r="AM30">
        <v>7.9980000000000002</v>
      </c>
      <c r="AN30">
        <v>0.87997999999999998</v>
      </c>
      <c r="AO30">
        <v>0</v>
      </c>
      <c r="AP30">
        <v>0</v>
      </c>
      <c r="AQ30">
        <v>44.414999999999999</v>
      </c>
      <c r="AR30">
        <v>1.5456000000000001</v>
      </c>
      <c r="AS30">
        <v>4.5736800000000004</v>
      </c>
      <c r="AT30">
        <v>19.999980999999998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2592.3711399999993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678.59403699999996</v>
      </c>
      <c r="L31">
        <v>435.435</v>
      </c>
      <c r="M31">
        <v>92</v>
      </c>
      <c r="N31">
        <v>118.125</v>
      </c>
      <c r="O31">
        <v>0</v>
      </c>
      <c r="P31">
        <v>139.31</v>
      </c>
      <c r="Q31">
        <v>21.82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34.799309999999998</v>
      </c>
      <c r="X31">
        <v>147.515625</v>
      </c>
      <c r="Y31">
        <v>0</v>
      </c>
      <c r="Z31">
        <v>13.041600000000001</v>
      </c>
      <c r="AA31">
        <v>28.09872</v>
      </c>
      <c r="AB31">
        <v>39.510120000000001</v>
      </c>
      <c r="AC31">
        <v>0</v>
      </c>
      <c r="AD31">
        <v>18.272072000000001</v>
      </c>
      <c r="AE31">
        <v>32.957704</v>
      </c>
      <c r="AF31">
        <v>38.966720000000002</v>
      </c>
      <c r="AG31">
        <v>20.826000000000001</v>
      </c>
      <c r="AH31">
        <v>93.563599999999994</v>
      </c>
      <c r="AI31">
        <v>0</v>
      </c>
      <c r="AJ31">
        <v>0</v>
      </c>
      <c r="AK31">
        <v>54.567</v>
      </c>
      <c r="AL31">
        <v>55.776000000000003</v>
      </c>
      <c r="AM31">
        <v>7.9980000000000002</v>
      </c>
      <c r="AN31">
        <v>0.87997999999999998</v>
      </c>
      <c r="AO31">
        <v>0</v>
      </c>
      <c r="AP31">
        <v>0</v>
      </c>
      <c r="AQ31">
        <v>44.414999999999999</v>
      </c>
      <c r="AR31">
        <v>26.495999999999999</v>
      </c>
      <c r="AS31">
        <v>4.7081999999999997</v>
      </c>
      <c r="AT31">
        <v>19.999980999999998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2675.9558689999999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435.435</v>
      </c>
      <c r="M32">
        <v>92</v>
      </c>
      <c r="N32">
        <v>118.125</v>
      </c>
      <c r="O32">
        <v>0</v>
      </c>
      <c r="P32">
        <v>139.31</v>
      </c>
      <c r="Q32">
        <v>21.82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34.799309999999998</v>
      </c>
      <c r="X32">
        <v>147.26089999999999</v>
      </c>
      <c r="Y32">
        <v>0</v>
      </c>
      <c r="Z32">
        <v>13.041600000000001</v>
      </c>
      <c r="AA32">
        <v>28.09872</v>
      </c>
      <c r="AB32">
        <v>39.510120000000001</v>
      </c>
      <c r="AC32">
        <v>0</v>
      </c>
      <c r="AD32">
        <v>18.272072000000001</v>
      </c>
      <c r="AE32">
        <v>32.957704</v>
      </c>
      <c r="AF32">
        <v>38.966720000000002</v>
      </c>
      <c r="AG32">
        <v>20.826000000000001</v>
      </c>
      <c r="AH32">
        <v>93.563599999999994</v>
      </c>
      <c r="AI32">
        <v>0</v>
      </c>
      <c r="AJ32">
        <v>0</v>
      </c>
      <c r="AK32">
        <v>54.567</v>
      </c>
      <c r="AL32">
        <v>55.776000000000003</v>
      </c>
      <c r="AM32">
        <v>7.9980000000000002</v>
      </c>
      <c r="AN32">
        <v>0.87997999999999998</v>
      </c>
      <c r="AO32">
        <v>0</v>
      </c>
      <c r="AP32">
        <v>0</v>
      </c>
      <c r="AQ32">
        <v>44.414999999999999</v>
      </c>
      <c r="AR32">
        <v>26.495999999999999</v>
      </c>
      <c r="AS32">
        <v>8.3402399999999997</v>
      </c>
      <c r="AT32">
        <v>19.999980999999998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2679.9291469999998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435.435</v>
      </c>
      <c r="M33">
        <v>92</v>
      </c>
      <c r="N33">
        <v>118.125</v>
      </c>
      <c r="O33">
        <v>0</v>
      </c>
      <c r="P33">
        <v>139.31</v>
      </c>
      <c r="Q33">
        <v>21.82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34.799309999999998</v>
      </c>
      <c r="X33">
        <v>147.26089999999999</v>
      </c>
      <c r="Y33">
        <v>0</v>
      </c>
      <c r="Z33">
        <v>13.041600000000001</v>
      </c>
      <c r="AA33">
        <v>28.09872</v>
      </c>
      <c r="AB33">
        <v>39.510120000000001</v>
      </c>
      <c r="AC33">
        <v>0</v>
      </c>
      <c r="AD33">
        <v>27.408107999999999</v>
      </c>
      <c r="AE33">
        <v>32.957704</v>
      </c>
      <c r="AF33">
        <v>38.966720000000002</v>
      </c>
      <c r="AG33">
        <v>20.826000000000001</v>
      </c>
      <c r="AH33">
        <v>93.563599999999994</v>
      </c>
      <c r="AI33">
        <v>0</v>
      </c>
      <c r="AJ33">
        <v>0</v>
      </c>
      <c r="AK33">
        <v>54.567</v>
      </c>
      <c r="AL33">
        <v>41.832000000000001</v>
      </c>
      <c r="AM33">
        <v>7.9980000000000002</v>
      </c>
      <c r="AN33">
        <v>0.87997999999999998</v>
      </c>
      <c r="AO33">
        <v>0</v>
      </c>
      <c r="AP33">
        <v>0.25619999999999998</v>
      </c>
      <c r="AQ33">
        <v>44.414999999999999</v>
      </c>
      <c r="AR33">
        <v>3.3119999999999998</v>
      </c>
      <c r="AS33">
        <v>8.3402399999999997</v>
      </c>
      <c r="AT33">
        <v>19.999980999999998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2652.1933829999994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435.435</v>
      </c>
      <c r="M34">
        <v>92</v>
      </c>
      <c r="N34">
        <v>118.125</v>
      </c>
      <c r="O34">
        <v>0</v>
      </c>
      <c r="P34">
        <v>139.31</v>
      </c>
      <c r="Q34">
        <v>21.82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34.799309999999998</v>
      </c>
      <c r="X34">
        <v>147.26089999999999</v>
      </c>
      <c r="Y34">
        <v>0</v>
      </c>
      <c r="Z34">
        <v>13.041600000000001</v>
      </c>
      <c r="AA34">
        <v>14.04936</v>
      </c>
      <c r="AB34">
        <v>39.510120000000001</v>
      </c>
      <c r="AC34">
        <v>0</v>
      </c>
      <c r="AD34">
        <v>27.408107999999999</v>
      </c>
      <c r="AE34">
        <v>32.957704</v>
      </c>
      <c r="AF34">
        <v>38.966720000000002</v>
      </c>
      <c r="AG34">
        <v>20.826000000000001</v>
      </c>
      <c r="AH34">
        <v>93.563599999999994</v>
      </c>
      <c r="AI34">
        <v>0</v>
      </c>
      <c r="AJ34">
        <v>0</v>
      </c>
      <c r="AK34">
        <v>54.567</v>
      </c>
      <c r="AL34">
        <v>41.832000000000001</v>
      </c>
      <c r="AM34">
        <v>7.9980000000000002</v>
      </c>
      <c r="AN34">
        <v>0.87997999999999998</v>
      </c>
      <c r="AO34">
        <v>0</v>
      </c>
      <c r="AP34">
        <v>0.25619999999999998</v>
      </c>
      <c r="AQ34">
        <v>44.414999999999999</v>
      </c>
      <c r="AR34">
        <v>1.5456000000000001</v>
      </c>
      <c r="AS34">
        <v>4.7081999999999997</v>
      </c>
      <c r="AT34">
        <v>19.999980999999998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2632.7455829999994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435.435</v>
      </c>
      <c r="M35">
        <v>92</v>
      </c>
      <c r="N35">
        <v>118.125</v>
      </c>
      <c r="O35">
        <v>0</v>
      </c>
      <c r="P35">
        <v>139.31</v>
      </c>
      <c r="Q35">
        <v>21.82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34.799309999999998</v>
      </c>
      <c r="X35">
        <v>147.26089999999999</v>
      </c>
      <c r="Y35">
        <v>0</v>
      </c>
      <c r="Z35">
        <v>13.041600000000001</v>
      </c>
      <c r="AA35">
        <v>14.04936</v>
      </c>
      <c r="AB35">
        <v>26.926600000000001</v>
      </c>
      <c r="AC35">
        <v>0</v>
      </c>
      <c r="AD35">
        <v>18.272072000000001</v>
      </c>
      <c r="AE35">
        <v>32.957704</v>
      </c>
      <c r="AF35">
        <v>38.966720000000002</v>
      </c>
      <c r="AG35">
        <v>33.962400000000002</v>
      </c>
      <c r="AH35">
        <v>93.563599999999994</v>
      </c>
      <c r="AI35">
        <v>0</v>
      </c>
      <c r="AJ35">
        <v>0</v>
      </c>
      <c r="AK35">
        <v>54.567</v>
      </c>
      <c r="AL35">
        <v>41.832000000000001</v>
      </c>
      <c r="AM35">
        <v>7.9980000000000002</v>
      </c>
      <c r="AN35">
        <v>0.87997999999999998</v>
      </c>
      <c r="AO35">
        <v>0</v>
      </c>
      <c r="AP35">
        <v>0.25619999999999998</v>
      </c>
      <c r="AQ35">
        <v>44.414999999999999</v>
      </c>
      <c r="AR35">
        <v>1.5456000000000001</v>
      </c>
      <c r="AS35">
        <v>4.7081999999999997</v>
      </c>
      <c r="AT35">
        <v>19.999980999999998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2624.1624269999993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435.435</v>
      </c>
      <c r="M36">
        <v>92</v>
      </c>
      <c r="N36">
        <v>118.125</v>
      </c>
      <c r="O36">
        <v>0</v>
      </c>
      <c r="P36">
        <v>139.31</v>
      </c>
      <c r="Q36">
        <v>21.82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34.799309999999998</v>
      </c>
      <c r="X36">
        <v>147.26089999999999</v>
      </c>
      <c r="Y36">
        <v>0</v>
      </c>
      <c r="Z36">
        <v>0</v>
      </c>
      <c r="AA36">
        <v>8.69</v>
      </c>
      <c r="AB36">
        <v>3.3325</v>
      </c>
      <c r="AC36">
        <v>0</v>
      </c>
      <c r="AD36">
        <v>15.852</v>
      </c>
      <c r="AE36">
        <v>16.478852</v>
      </c>
      <c r="AF36">
        <v>17.748000000000001</v>
      </c>
      <c r="AG36">
        <v>33.962400000000002</v>
      </c>
      <c r="AH36">
        <v>70.078000000000003</v>
      </c>
      <c r="AI36">
        <v>0</v>
      </c>
      <c r="AJ36">
        <v>0</v>
      </c>
      <c r="AK36">
        <v>54.567</v>
      </c>
      <c r="AL36">
        <v>6.9720000000000004</v>
      </c>
      <c r="AM36">
        <v>5.2786799999999996</v>
      </c>
      <c r="AN36">
        <v>0.87997999999999998</v>
      </c>
      <c r="AO36">
        <v>0</v>
      </c>
      <c r="AP36">
        <v>0.25619999999999998</v>
      </c>
      <c r="AQ36">
        <v>44.414999999999999</v>
      </c>
      <c r="AR36">
        <v>1.5456000000000001</v>
      </c>
      <c r="AS36">
        <v>4.7081999999999997</v>
      </c>
      <c r="AT36">
        <v>19.999980999999998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2480.9848029999998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435.435</v>
      </c>
      <c r="M37">
        <v>92</v>
      </c>
      <c r="N37">
        <v>118.125</v>
      </c>
      <c r="O37">
        <v>0</v>
      </c>
      <c r="P37">
        <v>139.31</v>
      </c>
      <c r="Q37">
        <v>21.82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34.799309999999998</v>
      </c>
      <c r="X37">
        <v>147.26089999999999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8.5864999999999991</v>
      </c>
      <c r="AE37">
        <v>0</v>
      </c>
      <c r="AF37">
        <v>9.0711999999999993</v>
      </c>
      <c r="AG37">
        <v>33.962400000000002</v>
      </c>
      <c r="AH37">
        <v>70.078000000000003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0.87997999999999998</v>
      </c>
      <c r="AO37">
        <v>0</v>
      </c>
      <c r="AP37">
        <v>0.25619999999999998</v>
      </c>
      <c r="AQ37">
        <v>29.61</v>
      </c>
      <c r="AR37">
        <v>1.5456000000000001</v>
      </c>
      <c r="AS37">
        <v>4.7081999999999997</v>
      </c>
      <c r="AT37">
        <v>19.999980999999998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2410.8798709999996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</v>
      </c>
      <c r="L38">
        <v>435.435</v>
      </c>
      <c r="M38">
        <v>92</v>
      </c>
      <c r="N38">
        <v>118.125</v>
      </c>
      <c r="O38">
        <v>0</v>
      </c>
      <c r="P38">
        <v>139.31</v>
      </c>
      <c r="Q38">
        <v>21.82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34.799309999999998</v>
      </c>
      <c r="X38">
        <v>147.26089999999999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9.0711999999999993</v>
      </c>
      <c r="AG38">
        <v>33.962400000000002</v>
      </c>
      <c r="AH38">
        <v>43.561999999999998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0.87997999999999998</v>
      </c>
      <c r="AO38">
        <v>0</v>
      </c>
      <c r="AP38">
        <v>0.25619999999999998</v>
      </c>
      <c r="AQ38">
        <v>29.61</v>
      </c>
      <c r="AR38">
        <v>1.5456000000000001</v>
      </c>
      <c r="AS38">
        <v>4.7081999999999997</v>
      </c>
      <c r="AT38">
        <v>19.999980999999998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2375.7773709999997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679.19</v>
      </c>
      <c r="L39">
        <v>435.435</v>
      </c>
      <c r="M39">
        <v>92</v>
      </c>
      <c r="N39">
        <v>118.125</v>
      </c>
      <c r="O39">
        <v>9.8932500000000001</v>
      </c>
      <c r="P39">
        <v>139.31</v>
      </c>
      <c r="Q39">
        <v>21.82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34.799309999999998</v>
      </c>
      <c r="X39">
        <v>147.26089999999999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9.0711999999999993</v>
      </c>
      <c r="AG39">
        <v>33.962400000000002</v>
      </c>
      <c r="AH39">
        <v>43.561999999999998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0.87997999999999998</v>
      </c>
      <c r="AO39">
        <v>0</v>
      </c>
      <c r="AP39">
        <v>0.25619999999999998</v>
      </c>
      <c r="AQ39">
        <v>29.61</v>
      </c>
      <c r="AR39">
        <v>26.495999999999999</v>
      </c>
      <c r="AS39">
        <v>4.5736800000000004</v>
      </c>
      <c r="AT39">
        <v>19.999980999999998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2410.4865009999999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</v>
      </c>
      <c r="L40">
        <v>435.435</v>
      </c>
      <c r="M40">
        <v>92</v>
      </c>
      <c r="N40">
        <v>118.125</v>
      </c>
      <c r="O40">
        <v>19.192905</v>
      </c>
      <c r="P40">
        <v>139.31</v>
      </c>
      <c r="Q40">
        <v>21.82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34.799309999999998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9.0711999999999993</v>
      </c>
      <c r="AG40">
        <v>33.962400000000002</v>
      </c>
      <c r="AH40">
        <v>37.880000000000003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0.87997999999999998</v>
      </c>
      <c r="AO40">
        <v>0</v>
      </c>
      <c r="AP40">
        <v>0.25619999999999998</v>
      </c>
      <c r="AQ40">
        <v>29.61</v>
      </c>
      <c r="AR40">
        <v>26.495999999999999</v>
      </c>
      <c r="AS40">
        <v>4.5736800000000004</v>
      </c>
      <c r="AT40">
        <v>19.999980999999998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2414.1041559999999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679.19</v>
      </c>
      <c r="L41">
        <v>435.435</v>
      </c>
      <c r="M41">
        <v>92</v>
      </c>
      <c r="N41">
        <v>118.125</v>
      </c>
      <c r="O41">
        <v>19.543900000000001</v>
      </c>
      <c r="P41">
        <v>139.31</v>
      </c>
      <c r="Q41">
        <v>21.82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34.799309999999998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9.0711999999999993</v>
      </c>
      <c r="AG41">
        <v>33.962400000000002</v>
      </c>
      <c r="AH41">
        <v>19.697600000000001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0.87997999999999998</v>
      </c>
      <c r="AO41">
        <v>0</v>
      </c>
      <c r="AP41">
        <v>0.25619999999999998</v>
      </c>
      <c r="AQ41">
        <v>29.61</v>
      </c>
      <c r="AR41">
        <v>3.3119999999999998</v>
      </c>
      <c r="AS41">
        <v>4.5736800000000004</v>
      </c>
      <c r="AT41">
        <v>19.999980999999998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2373.0887509999993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679.19</v>
      </c>
      <c r="L42">
        <v>435.435</v>
      </c>
      <c r="M42">
        <v>92</v>
      </c>
      <c r="N42">
        <v>118.125</v>
      </c>
      <c r="O42">
        <v>23.449200000000001</v>
      </c>
      <c r="P42">
        <v>139.31</v>
      </c>
      <c r="Q42">
        <v>21.82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34.799309999999998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9.0711999999999993</v>
      </c>
      <c r="AG42">
        <v>33.962400000000002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0.87997999999999998</v>
      </c>
      <c r="AO42">
        <v>0</v>
      </c>
      <c r="AP42">
        <v>0.25619999999999998</v>
      </c>
      <c r="AQ42">
        <v>29.61</v>
      </c>
      <c r="AR42">
        <v>1.5456000000000001</v>
      </c>
      <c r="AS42">
        <v>4.5736800000000004</v>
      </c>
      <c r="AT42">
        <v>19.999980999999998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2355.5300509999997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679.19</v>
      </c>
      <c r="L43">
        <v>435.435</v>
      </c>
      <c r="M43">
        <v>92</v>
      </c>
      <c r="N43">
        <v>118.125</v>
      </c>
      <c r="O43">
        <v>27.360299999999999</v>
      </c>
      <c r="P43">
        <v>139.31</v>
      </c>
      <c r="Q43">
        <v>21.82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34.799309999999998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9.0711999999999993</v>
      </c>
      <c r="AG43">
        <v>33.962400000000002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0.87997999999999998</v>
      </c>
      <c r="AO43">
        <v>0</v>
      </c>
      <c r="AP43">
        <v>0.25619999999999998</v>
      </c>
      <c r="AQ43">
        <v>29.61</v>
      </c>
      <c r="AR43">
        <v>1.5456000000000001</v>
      </c>
      <c r="AS43">
        <v>4.5736800000000004</v>
      </c>
      <c r="AT43">
        <v>17.799956999999999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2357.2411270000002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679.19</v>
      </c>
      <c r="L44">
        <v>435.435</v>
      </c>
      <c r="M44">
        <v>92</v>
      </c>
      <c r="N44">
        <v>118.125</v>
      </c>
      <c r="O44">
        <v>31.265599999999999</v>
      </c>
      <c r="P44">
        <v>139.31</v>
      </c>
      <c r="Q44">
        <v>21.82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34.799309999999998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9.0711999999999993</v>
      </c>
      <c r="AG44">
        <v>33.962400000000002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0.87997999999999998</v>
      </c>
      <c r="AO44">
        <v>0</v>
      </c>
      <c r="AP44">
        <v>0.25619999999999998</v>
      </c>
      <c r="AQ44">
        <v>29.61</v>
      </c>
      <c r="AR44">
        <v>1.5456000000000001</v>
      </c>
      <c r="AS44">
        <v>4.5736800000000004</v>
      </c>
      <c r="AT44">
        <v>17.799956999999999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2361.1464269999997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679.19</v>
      </c>
      <c r="L45">
        <v>435.435</v>
      </c>
      <c r="M45">
        <v>92</v>
      </c>
      <c r="N45">
        <v>118.125</v>
      </c>
      <c r="O45">
        <v>45.225034000000001</v>
      </c>
      <c r="P45">
        <v>139.31</v>
      </c>
      <c r="Q45">
        <v>21.82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34.799309999999998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9.0711999999999993</v>
      </c>
      <c r="AG45">
        <v>33.962400000000002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0.87997999999999998</v>
      </c>
      <c r="AO45">
        <v>0</v>
      </c>
      <c r="AP45">
        <v>0</v>
      </c>
      <c r="AQ45">
        <v>29.61</v>
      </c>
      <c r="AR45">
        <v>1.5456000000000001</v>
      </c>
      <c r="AS45">
        <v>4.5736800000000004</v>
      </c>
      <c r="AT45">
        <v>17.799956999999999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2374.8496610000002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679.19</v>
      </c>
      <c r="L46">
        <v>435.435</v>
      </c>
      <c r="M46">
        <v>92</v>
      </c>
      <c r="N46">
        <v>118.125</v>
      </c>
      <c r="O46">
        <v>59.359499999999997</v>
      </c>
      <c r="P46">
        <v>139.31</v>
      </c>
      <c r="Q46">
        <v>21.82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34.799309999999998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9.0711999999999993</v>
      </c>
      <c r="AG46">
        <v>33.962400000000002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0.87997999999999998</v>
      </c>
      <c r="AO46">
        <v>0</v>
      </c>
      <c r="AP46">
        <v>0</v>
      </c>
      <c r="AQ46">
        <v>14.805</v>
      </c>
      <c r="AR46">
        <v>1.5456000000000001</v>
      </c>
      <c r="AS46">
        <v>4.5736800000000004</v>
      </c>
      <c r="AT46">
        <v>17.799956999999999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2374.1791269999994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621.955105</v>
      </c>
      <c r="L47">
        <v>435.435</v>
      </c>
      <c r="M47">
        <v>92</v>
      </c>
      <c r="N47">
        <v>118.125</v>
      </c>
      <c r="O47">
        <v>59.359499999999997</v>
      </c>
      <c r="P47">
        <v>139.31</v>
      </c>
      <c r="Q47">
        <v>21.82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34.799309999999998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9.0711999999999993</v>
      </c>
      <c r="AG47">
        <v>33.962400000000002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0.87997999999999998</v>
      </c>
      <c r="AO47">
        <v>0</v>
      </c>
      <c r="AP47">
        <v>0</v>
      </c>
      <c r="AQ47">
        <v>14.805</v>
      </c>
      <c r="AR47">
        <v>1.5456000000000001</v>
      </c>
      <c r="AS47">
        <v>4.5736800000000004</v>
      </c>
      <c r="AT47">
        <v>17.799956999999999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2316.9442319999998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605.98059999999998</v>
      </c>
      <c r="L48">
        <v>435.435</v>
      </c>
      <c r="M48">
        <v>92</v>
      </c>
      <c r="N48">
        <v>118.125</v>
      </c>
      <c r="O48">
        <v>59.359499999999997</v>
      </c>
      <c r="P48">
        <v>139.31</v>
      </c>
      <c r="Q48">
        <v>21.82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34.799309999999998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9.0711999999999993</v>
      </c>
      <c r="AG48">
        <v>33.962400000000002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0.87997999999999998</v>
      </c>
      <c r="AO48">
        <v>0</v>
      </c>
      <c r="AP48">
        <v>0</v>
      </c>
      <c r="AQ48">
        <v>14.805</v>
      </c>
      <c r="AR48">
        <v>1.5456000000000001</v>
      </c>
      <c r="AS48">
        <v>4.5736800000000004</v>
      </c>
      <c r="AT48">
        <v>17.799956999999999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2300.9697270000001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533.30489999999998</v>
      </c>
      <c r="L49">
        <v>435.435</v>
      </c>
      <c r="M49">
        <v>92</v>
      </c>
      <c r="N49">
        <v>118.125</v>
      </c>
      <c r="O49">
        <v>59.359499999999997</v>
      </c>
      <c r="P49">
        <v>139.31</v>
      </c>
      <c r="Q49">
        <v>21.82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34.799309999999998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9.0711999999999993</v>
      </c>
      <c r="AG49">
        <v>33.962400000000002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0.87997999999999998</v>
      </c>
      <c r="AO49">
        <v>0</v>
      </c>
      <c r="AP49">
        <v>0</v>
      </c>
      <c r="AQ49">
        <v>0</v>
      </c>
      <c r="AR49">
        <v>1.5456000000000001</v>
      </c>
      <c r="AS49">
        <v>4.5736800000000004</v>
      </c>
      <c r="AT49">
        <v>17.799956999999999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2213.4890270000001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558.30899999999997</v>
      </c>
      <c r="L50">
        <v>435.435</v>
      </c>
      <c r="M50">
        <v>92</v>
      </c>
      <c r="N50">
        <v>118.125</v>
      </c>
      <c r="O50">
        <v>59.359499999999997</v>
      </c>
      <c r="P50">
        <v>139.31</v>
      </c>
      <c r="Q50">
        <v>21.82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34.799309999999998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9.0711999999999993</v>
      </c>
      <c r="AG50">
        <v>33.962400000000002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0.87997999999999998</v>
      </c>
      <c r="AO50">
        <v>0</v>
      </c>
      <c r="AP50">
        <v>0</v>
      </c>
      <c r="AQ50">
        <v>0</v>
      </c>
      <c r="AR50">
        <v>1.5456000000000001</v>
      </c>
      <c r="AS50">
        <v>4.5736800000000004</v>
      </c>
      <c r="AT50">
        <v>17.799956999999999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2238.4931270000002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556</v>
      </c>
      <c r="L51">
        <v>419.77080000000001</v>
      </c>
      <c r="M51">
        <v>92</v>
      </c>
      <c r="N51">
        <v>118.125</v>
      </c>
      <c r="O51">
        <v>59.359499999999997</v>
      </c>
      <c r="P51">
        <v>139.31</v>
      </c>
      <c r="Q51">
        <v>21.82</v>
      </c>
      <c r="R51">
        <v>42.390099999999997</v>
      </c>
      <c r="S51">
        <v>26.3901</v>
      </c>
      <c r="T51">
        <v>0</v>
      </c>
      <c r="U51">
        <v>418.77</v>
      </c>
      <c r="V51">
        <v>20.73</v>
      </c>
      <c r="W51">
        <v>34.799309999999998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9.0711999999999993</v>
      </c>
      <c r="AG51">
        <v>33.962400000000002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0.87997999999999998</v>
      </c>
      <c r="AO51">
        <v>0</v>
      </c>
      <c r="AP51">
        <v>0</v>
      </c>
      <c r="AQ51">
        <v>0</v>
      </c>
      <c r="AR51">
        <v>1.5456000000000001</v>
      </c>
      <c r="AS51">
        <v>4.5736800000000004</v>
      </c>
      <c r="AT51">
        <v>17.799956999999999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2220.5199270000003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536</v>
      </c>
      <c r="L52">
        <v>419.77080000000001</v>
      </c>
      <c r="M52">
        <v>92</v>
      </c>
      <c r="N52">
        <v>118.125</v>
      </c>
      <c r="O52">
        <v>59.359499999999997</v>
      </c>
      <c r="P52">
        <v>139.31</v>
      </c>
      <c r="Q52">
        <v>21.82</v>
      </c>
      <c r="R52">
        <v>42.390099999999997</v>
      </c>
      <c r="S52">
        <v>26.3901</v>
      </c>
      <c r="T52">
        <v>0</v>
      </c>
      <c r="U52">
        <v>418.77</v>
      </c>
      <c r="V52">
        <v>20.73</v>
      </c>
      <c r="W52">
        <v>34.799309999999998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9.0711999999999993</v>
      </c>
      <c r="AG52">
        <v>33.962400000000002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0.87997999999999998</v>
      </c>
      <c r="AO52">
        <v>0</v>
      </c>
      <c r="AP52">
        <v>0</v>
      </c>
      <c r="AQ52">
        <v>0</v>
      </c>
      <c r="AR52">
        <v>1.5456000000000001</v>
      </c>
      <c r="AS52">
        <v>4.5736800000000004</v>
      </c>
      <c r="AT52">
        <v>17.799956999999999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2200.5199270000003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516</v>
      </c>
      <c r="L53">
        <v>368.28339999999997</v>
      </c>
      <c r="M53">
        <v>92</v>
      </c>
      <c r="N53">
        <v>118.125</v>
      </c>
      <c r="O53">
        <v>59.359499999999997</v>
      </c>
      <c r="P53">
        <v>139.31</v>
      </c>
      <c r="Q53">
        <v>21.5977</v>
      </c>
      <c r="R53">
        <v>41.972999999999999</v>
      </c>
      <c r="S53">
        <v>26.126999999999999</v>
      </c>
      <c r="T53">
        <v>0</v>
      </c>
      <c r="U53">
        <v>418.77</v>
      </c>
      <c r="V53">
        <v>20.534600000000001</v>
      </c>
      <c r="W53">
        <v>34.799309999999998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9.0711999999999993</v>
      </c>
      <c r="AG53">
        <v>33.962400000000002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0.87997999999999998</v>
      </c>
      <c r="AO53">
        <v>0</v>
      </c>
      <c r="AP53">
        <v>0</v>
      </c>
      <c r="AQ53">
        <v>0</v>
      </c>
      <c r="AR53">
        <v>1.5456000000000001</v>
      </c>
      <c r="AS53">
        <v>4.5736800000000004</v>
      </c>
      <c r="AT53">
        <v>17.799956999999999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2127.9346270000005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508</v>
      </c>
      <c r="L54">
        <v>362.28339999999997</v>
      </c>
      <c r="M54">
        <v>92</v>
      </c>
      <c r="N54">
        <v>118.125</v>
      </c>
      <c r="O54">
        <v>59.359499999999997</v>
      </c>
      <c r="P54">
        <v>139.31</v>
      </c>
      <c r="Q54">
        <v>21.5977</v>
      </c>
      <c r="R54">
        <v>41.972999999999999</v>
      </c>
      <c r="S54">
        <v>26.126999999999999</v>
      </c>
      <c r="T54">
        <v>0</v>
      </c>
      <c r="U54">
        <v>418.77</v>
      </c>
      <c r="V54">
        <v>20.534600000000001</v>
      </c>
      <c r="W54">
        <v>34.799309999999998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9.0711999999999993</v>
      </c>
      <c r="AG54">
        <v>33.962400000000002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0.87997999999999998</v>
      </c>
      <c r="AO54">
        <v>0</v>
      </c>
      <c r="AP54">
        <v>0</v>
      </c>
      <c r="AQ54">
        <v>0</v>
      </c>
      <c r="AR54">
        <v>1.5456000000000001</v>
      </c>
      <c r="AS54">
        <v>4.5736800000000004</v>
      </c>
      <c r="AT54">
        <v>17.799956999999999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2113.9346270000005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508</v>
      </c>
      <c r="L55">
        <v>340.28339999999997</v>
      </c>
      <c r="M55">
        <v>92</v>
      </c>
      <c r="N55">
        <v>118.125</v>
      </c>
      <c r="O55">
        <v>59.359499999999997</v>
      </c>
      <c r="P55">
        <v>139.31</v>
      </c>
      <c r="Q55">
        <v>19.364661999999999</v>
      </c>
      <c r="R55">
        <v>37.622999999999998</v>
      </c>
      <c r="S55">
        <v>23.707761999999999</v>
      </c>
      <c r="T55">
        <v>0</v>
      </c>
      <c r="U55">
        <v>418.77</v>
      </c>
      <c r="V55">
        <v>18.464600000000001</v>
      </c>
      <c r="W55">
        <v>34.799309999999998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9.0711999999999993</v>
      </c>
      <c r="AG55">
        <v>33.962400000000002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0.87997999999999998</v>
      </c>
      <c r="AO55">
        <v>0</v>
      </c>
      <c r="AP55">
        <v>0</v>
      </c>
      <c r="AQ55">
        <v>0</v>
      </c>
      <c r="AR55">
        <v>1.5456000000000001</v>
      </c>
      <c r="AS55">
        <v>4.5736800000000004</v>
      </c>
      <c r="AT55">
        <v>17.799956999999999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2080.8623510000007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481</v>
      </c>
      <c r="L56">
        <v>280.30340000000001</v>
      </c>
      <c r="M56">
        <v>92</v>
      </c>
      <c r="N56">
        <v>118.125</v>
      </c>
      <c r="O56">
        <v>59.359499999999997</v>
      </c>
      <c r="P56">
        <v>139.31</v>
      </c>
      <c r="Q56">
        <v>19.157699999999998</v>
      </c>
      <c r="R56">
        <v>37.622999999999998</v>
      </c>
      <c r="S56">
        <v>23.527000000000001</v>
      </c>
      <c r="T56">
        <v>0</v>
      </c>
      <c r="U56">
        <v>418.77</v>
      </c>
      <c r="V56">
        <v>18.464600000000001</v>
      </c>
      <c r="W56">
        <v>34.799309999999998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9.0711999999999993</v>
      </c>
      <c r="AG56">
        <v>33.962400000000002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0.87997999999999998</v>
      </c>
      <c r="AO56">
        <v>0</v>
      </c>
      <c r="AP56">
        <v>0</v>
      </c>
      <c r="AQ56">
        <v>0</v>
      </c>
      <c r="AR56">
        <v>1.5456000000000001</v>
      </c>
      <c r="AS56">
        <v>4.5736800000000004</v>
      </c>
      <c r="AT56">
        <v>17.799956999999999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1993.4946269999998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426</v>
      </c>
      <c r="L57">
        <v>290.30340000000001</v>
      </c>
      <c r="M57">
        <v>92</v>
      </c>
      <c r="N57">
        <v>118.125</v>
      </c>
      <c r="O57">
        <v>59.359499999999997</v>
      </c>
      <c r="P57">
        <v>139.31</v>
      </c>
      <c r="Q57">
        <v>19.157699999999998</v>
      </c>
      <c r="R57">
        <v>37.393000000000001</v>
      </c>
      <c r="S57">
        <v>23.527000000000001</v>
      </c>
      <c r="T57">
        <v>0</v>
      </c>
      <c r="U57">
        <v>418.77</v>
      </c>
      <c r="V57">
        <v>18.464600000000001</v>
      </c>
      <c r="W57">
        <v>34.799309999999998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9.0711999999999993</v>
      </c>
      <c r="AG57">
        <v>33.962400000000002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0.87997999999999998</v>
      </c>
      <c r="AO57">
        <v>0</v>
      </c>
      <c r="AP57">
        <v>0</v>
      </c>
      <c r="AQ57">
        <v>0</v>
      </c>
      <c r="AR57">
        <v>1.3248</v>
      </c>
      <c r="AS57">
        <v>4.5736800000000004</v>
      </c>
      <c r="AT57">
        <v>17.799956999999999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1948.043827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374</v>
      </c>
      <c r="L58">
        <v>290.30340000000001</v>
      </c>
      <c r="M58">
        <v>92</v>
      </c>
      <c r="N58">
        <v>118.125</v>
      </c>
      <c r="O58">
        <v>59.359499999999997</v>
      </c>
      <c r="P58">
        <v>139.31</v>
      </c>
      <c r="Q58">
        <v>19.157699999999998</v>
      </c>
      <c r="R58">
        <v>37.393000000000001</v>
      </c>
      <c r="S58">
        <v>23.527000000000001</v>
      </c>
      <c r="T58">
        <v>0</v>
      </c>
      <c r="U58">
        <v>418.77</v>
      </c>
      <c r="V58">
        <v>18.464600000000001</v>
      </c>
      <c r="W58">
        <v>34.799309999999998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9.0711999999999993</v>
      </c>
      <c r="AG58">
        <v>33.962400000000002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0.87997999999999998</v>
      </c>
      <c r="AO58">
        <v>0</v>
      </c>
      <c r="AP58">
        <v>0</v>
      </c>
      <c r="AQ58">
        <v>0</v>
      </c>
      <c r="AR58">
        <v>1.3248</v>
      </c>
      <c r="AS58">
        <v>4.5736800000000004</v>
      </c>
      <c r="AT58">
        <v>17.799956999999999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1896.043827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374</v>
      </c>
      <c r="L59">
        <v>287.22000000000003</v>
      </c>
      <c r="M59">
        <v>92</v>
      </c>
      <c r="N59">
        <v>118.125</v>
      </c>
      <c r="O59">
        <v>59.359499999999997</v>
      </c>
      <c r="P59">
        <v>139.31</v>
      </c>
      <c r="Q59">
        <v>14.8744</v>
      </c>
      <c r="R59">
        <v>37.393000000000001</v>
      </c>
      <c r="S59">
        <v>18.336500000000001</v>
      </c>
      <c r="T59">
        <v>0</v>
      </c>
      <c r="U59">
        <v>418.77</v>
      </c>
      <c r="V59">
        <v>18.464600000000001</v>
      </c>
      <c r="W59">
        <v>34.799309999999998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9.0711999999999993</v>
      </c>
      <c r="AG59">
        <v>33.962400000000002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0.87997999999999998</v>
      </c>
      <c r="AO59">
        <v>0</v>
      </c>
      <c r="AP59">
        <v>0</v>
      </c>
      <c r="AQ59">
        <v>0</v>
      </c>
      <c r="AR59">
        <v>1.3248</v>
      </c>
      <c r="AS59">
        <v>4.5736800000000004</v>
      </c>
      <c r="AT59">
        <v>17.799956999999999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1899.965479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374</v>
      </c>
      <c r="L60">
        <v>267.22000000000003</v>
      </c>
      <c r="M60">
        <v>92</v>
      </c>
      <c r="N60">
        <v>118.125</v>
      </c>
      <c r="O60">
        <v>59.359499999999997</v>
      </c>
      <c r="P60">
        <v>139.31</v>
      </c>
      <c r="Q60">
        <v>14.8744</v>
      </c>
      <c r="R60">
        <v>37.393000000000001</v>
      </c>
      <c r="S60">
        <v>18.336500000000001</v>
      </c>
      <c r="T60">
        <v>0</v>
      </c>
      <c r="U60">
        <v>418.77</v>
      </c>
      <c r="V60">
        <v>18.464600000000001</v>
      </c>
      <c r="W60">
        <v>34.799309999999998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9.0711999999999993</v>
      </c>
      <c r="AG60">
        <v>33.962400000000002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0.87997999999999998</v>
      </c>
      <c r="AO60">
        <v>0</v>
      </c>
      <c r="AP60">
        <v>0</v>
      </c>
      <c r="AQ60">
        <v>0</v>
      </c>
      <c r="AR60">
        <v>1.3248</v>
      </c>
      <c r="AS60">
        <v>4.5736800000000004</v>
      </c>
      <c r="AT60">
        <v>17.799956999999999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1879.965479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374</v>
      </c>
      <c r="L61">
        <v>250.30340000000001</v>
      </c>
      <c r="M61">
        <v>92</v>
      </c>
      <c r="N61">
        <v>118.125</v>
      </c>
      <c r="O61">
        <v>59.359499999999997</v>
      </c>
      <c r="P61">
        <v>139.31</v>
      </c>
      <c r="Q61">
        <v>18.806643999999999</v>
      </c>
      <c r="R61">
        <v>42.390099999999997</v>
      </c>
      <c r="S61">
        <v>23.527000000000001</v>
      </c>
      <c r="T61">
        <v>0</v>
      </c>
      <c r="U61">
        <v>418.77</v>
      </c>
      <c r="V61">
        <v>20.652650000000001</v>
      </c>
      <c r="W61">
        <v>34.799309999999998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9.0711999999999993</v>
      </c>
      <c r="AG61">
        <v>33.962400000000002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0.87997999999999998</v>
      </c>
      <c r="AO61">
        <v>0</v>
      </c>
      <c r="AP61">
        <v>0</v>
      </c>
      <c r="AQ61">
        <v>14.805</v>
      </c>
      <c r="AR61">
        <v>1.3248</v>
      </c>
      <c r="AS61">
        <v>4.5736800000000004</v>
      </c>
      <c r="AT61">
        <v>17.799956999999999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1894.161773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374</v>
      </c>
      <c r="L62">
        <v>242.30340000000001</v>
      </c>
      <c r="M62">
        <v>92</v>
      </c>
      <c r="N62">
        <v>118.125</v>
      </c>
      <c r="O62">
        <v>59.359499999999997</v>
      </c>
      <c r="P62">
        <v>139.31</v>
      </c>
      <c r="Q62">
        <v>19.157699999999998</v>
      </c>
      <c r="R62">
        <v>42.390099999999997</v>
      </c>
      <c r="S62">
        <v>23.527000000000001</v>
      </c>
      <c r="T62">
        <v>0</v>
      </c>
      <c r="U62">
        <v>418.77</v>
      </c>
      <c r="V62">
        <v>20.73</v>
      </c>
      <c r="W62">
        <v>34.799309999999998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9.0711999999999993</v>
      </c>
      <c r="AG62">
        <v>33.962400000000002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0.87997999999999998</v>
      </c>
      <c r="AO62">
        <v>0</v>
      </c>
      <c r="AP62">
        <v>0</v>
      </c>
      <c r="AQ62">
        <v>14.805</v>
      </c>
      <c r="AR62">
        <v>1.3248</v>
      </c>
      <c r="AS62">
        <v>4.5736800000000004</v>
      </c>
      <c r="AT62">
        <v>17.799956999999999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1886.590179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374</v>
      </c>
      <c r="L63">
        <v>242.30340000000001</v>
      </c>
      <c r="M63">
        <v>92</v>
      </c>
      <c r="N63">
        <v>118.125</v>
      </c>
      <c r="O63">
        <v>59.359499999999997</v>
      </c>
      <c r="P63">
        <v>139.31</v>
      </c>
      <c r="Q63">
        <v>19.157699999999998</v>
      </c>
      <c r="R63">
        <v>35.923000000000002</v>
      </c>
      <c r="S63">
        <v>23.527000000000001</v>
      </c>
      <c r="T63">
        <v>0</v>
      </c>
      <c r="U63">
        <v>418.77</v>
      </c>
      <c r="V63">
        <v>17.704599999999999</v>
      </c>
      <c r="W63">
        <v>34.799309999999998</v>
      </c>
      <c r="X63">
        <v>147.26089999999999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9.0711999999999993</v>
      </c>
      <c r="AG63">
        <v>33.962400000000002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0.87997999999999998</v>
      </c>
      <c r="AO63">
        <v>0</v>
      </c>
      <c r="AP63">
        <v>0</v>
      </c>
      <c r="AQ63">
        <v>14.805</v>
      </c>
      <c r="AR63">
        <v>1.3248</v>
      </c>
      <c r="AS63">
        <v>4.5736800000000004</v>
      </c>
      <c r="AT63">
        <v>17.799956999999999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1877.0976790000002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374</v>
      </c>
      <c r="L64">
        <v>242.30340000000001</v>
      </c>
      <c r="M64">
        <v>92</v>
      </c>
      <c r="N64">
        <v>118.125</v>
      </c>
      <c r="O64">
        <v>59.359499999999997</v>
      </c>
      <c r="P64">
        <v>139.31</v>
      </c>
      <c r="Q64">
        <v>19.157699999999998</v>
      </c>
      <c r="R64">
        <v>35.923000000000002</v>
      </c>
      <c r="S64">
        <v>23.527000000000001</v>
      </c>
      <c r="T64">
        <v>0</v>
      </c>
      <c r="U64">
        <v>418.77</v>
      </c>
      <c r="V64">
        <v>17.704599999999999</v>
      </c>
      <c r="W64">
        <v>34.799309999999998</v>
      </c>
      <c r="X64">
        <v>147.26089999999999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9.0711999999999993</v>
      </c>
      <c r="AG64">
        <v>33.962400000000002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0.87997999999999998</v>
      </c>
      <c r="AO64">
        <v>0</v>
      </c>
      <c r="AP64">
        <v>0</v>
      </c>
      <c r="AQ64">
        <v>29.61</v>
      </c>
      <c r="AR64">
        <v>1.3248</v>
      </c>
      <c r="AS64">
        <v>4.5736800000000004</v>
      </c>
      <c r="AT64">
        <v>17.799956999999999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1891.902679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374</v>
      </c>
      <c r="L65">
        <v>290.30340000000001</v>
      </c>
      <c r="M65">
        <v>92</v>
      </c>
      <c r="N65">
        <v>118.125</v>
      </c>
      <c r="O65">
        <v>59.359499999999997</v>
      </c>
      <c r="P65">
        <v>139.31</v>
      </c>
      <c r="Q65">
        <v>19.157699999999998</v>
      </c>
      <c r="R65">
        <v>35.923000000000002</v>
      </c>
      <c r="S65">
        <v>23.527000000000001</v>
      </c>
      <c r="T65">
        <v>0</v>
      </c>
      <c r="U65">
        <v>418.77</v>
      </c>
      <c r="V65">
        <v>18.214600000000001</v>
      </c>
      <c r="W65">
        <v>34.799309999999998</v>
      </c>
      <c r="X65">
        <v>147.26089999999999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9.0711999999999993</v>
      </c>
      <c r="AG65">
        <v>20.826000000000001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0.87997999999999998</v>
      </c>
      <c r="AO65">
        <v>0</v>
      </c>
      <c r="AP65">
        <v>0</v>
      </c>
      <c r="AQ65">
        <v>29.61</v>
      </c>
      <c r="AR65">
        <v>1.3248</v>
      </c>
      <c r="AS65">
        <v>4.5736800000000004</v>
      </c>
      <c r="AT65">
        <v>17.799956999999999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1927.2762789999999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374</v>
      </c>
      <c r="L66">
        <v>330.30340000000001</v>
      </c>
      <c r="M66">
        <v>92</v>
      </c>
      <c r="N66">
        <v>118.125</v>
      </c>
      <c r="O66">
        <v>59.359499999999997</v>
      </c>
      <c r="P66">
        <v>139.31</v>
      </c>
      <c r="Q66">
        <v>19.157699999999998</v>
      </c>
      <c r="R66">
        <v>37.173000000000002</v>
      </c>
      <c r="S66">
        <v>23.527000000000001</v>
      </c>
      <c r="T66">
        <v>0</v>
      </c>
      <c r="U66">
        <v>418.77</v>
      </c>
      <c r="V66">
        <v>18.3446</v>
      </c>
      <c r="W66">
        <v>34.799309999999998</v>
      </c>
      <c r="X66">
        <v>147.26089999999999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9.0711999999999993</v>
      </c>
      <c r="AG66">
        <v>20.826000000000001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0.87997999999999998</v>
      </c>
      <c r="AO66">
        <v>0</v>
      </c>
      <c r="AP66">
        <v>0</v>
      </c>
      <c r="AQ66">
        <v>43.47</v>
      </c>
      <c r="AR66">
        <v>1.3248</v>
      </c>
      <c r="AS66">
        <v>4.5736800000000004</v>
      </c>
      <c r="AT66">
        <v>17.799956999999999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1982.5162789999999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374</v>
      </c>
      <c r="L67">
        <v>352.55340000000001</v>
      </c>
      <c r="M67">
        <v>92</v>
      </c>
      <c r="N67">
        <v>118.125</v>
      </c>
      <c r="O67">
        <v>59.359499999999997</v>
      </c>
      <c r="P67">
        <v>139.31</v>
      </c>
      <c r="Q67">
        <v>19.157699999999998</v>
      </c>
      <c r="R67">
        <v>42.390099999999997</v>
      </c>
      <c r="S67">
        <v>23.527000000000001</v>
      </c>
      <c r="T67">
        <v>0</v>
      </c>
      <c r="U67">
        <v>418.77</v>
      </c>
      <c r="V67">
        <v>20.244254999999999</v>
      </c>
      <c r="W67">
        <v>34.799309999999998</v>
      </c>
      <c r="X67">
        <v>147.26089999999999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9.0711999999999993</v>
      </c>
      <c r="AG67">
        <v>34.069200000000002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0.87997999999999998</v>
      </c>
      <c r="AO67">
        <v>0</v>
      </c>
      <c r="AP67">
        <v>0</v>
      </c>
      <c r="AQ67">
        <v>43.47</v>
      </c>
      <c r="AR67">
        <v>1.3248</v>
      </c>
      <c r="AS67">
        <v>4.5736800000000004</v>
      </c>
      <c r="AT67">
        <v>17.799956999999999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2025.1262340000001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452.60203100000001</v>
      </c>
      <c r="L68">
        <v>435.435</v>
      </c>
      <c r="M68">
        <v>92</v>
      </c>
      <c r="N68">
        <v>118.125</v>
      </c>
      <c r="O68">
        <v>59.359499999999997</v>
      </c>
      <c r="P68">
        <v>139.31</v>
      </c>
      <c r="Q68">
        <v>21.82</v>
      </c>
      <c r="R68">
        <v>42.390099999999997</v>
      </c>
      <c r="S68">
        <v>26.3901</v>
      </c>
      <c r="T68">
        <v>0</v>
      </c>
      <c r="U68">
        <v>418.77</v>
      </c>
      <c r="V68">
        <v>20.73</v>
      </c>
      <c r="W68">
        <v>34.799309999999998</v>
      </c>
      <c r="X68">
        <v>147.26089999999999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9.0711999999999993</v>
      </c>
      <c r="AG68">
        <v>34.069200000000002</v>
      </c>
      <c r="AH68">
        <v>18.3718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0.87997999999999998</v>
      </c>
      <c r="AO68">
        <v>0</v>
      </c>
      <c r="AP68">
        <v>0</v>
      </c>
      <c r="AQ68">
        <v>43.47</v>
      </c>
      <c r="AR68">
        <v>1.3248</v>
      </c>
      <c r="AS68">
        <v>4.5736800000000004</v>
      </c>
      <c r="AT68">
        <v>17.799956999999999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2210.9928100000002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537.51430000000005</v>
      </c>
      <c r="L69">
        <v>435.435</v>
      </c>
      <c r="M69">
        <v>92</v>
      </c>
      <c r="N69">
        <v>118.125</v>
      </c>
      <c r="O69">
        <v>59.359499999999997</v>
      </c>
      <c r="P69">
        <v>139.31</v>
      </c>
      <c r="Q69">
        <v>21.82</v>
      </c>
      <c r="R69">
        <v>42.390099999999997</v>
      </c>
      <c r="S69">
        <v>26.3901</v>
      </c>
      <c r="T69">
        <v>0</v>
      </c>
      <c r="U69">
        <v>418.77</v>
      </c>
      <c r="V69">
        <v>20.73</v>
      </c>
      <c r="W69">
        <v>34.799309999999998</v>
      </c>
      <c r="X69">
        <v>147.26089999999999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9.0711999999999993</v>
      </c>
      <c r="AG69">
        <v>20.826000000000001</v>
      </c>
      <c r="AH69">
        <v>22.728000000000002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0.87997999999999998</v>
      </c>
      <c r="AO69">
        <v>0</v>
      </c>
      <c r="AP69">
        <v>7.0454999999999997</v>
      </c>
      <c r="AQ69">
        <v>43.47</v>
      </c>
      <c r="AR69">
        <v>1.3248</v>
      </c>
      <c r="AS69">
        <v>4.5736800000000004</v>
      </c>
      <c r="AT69">
        <v>17.799956999999999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2294.0635790000006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593.51430000000005</v>
      </c>
      <c r="L70">
        <v>435.435</v>
      </c>
      <c r="M70">
        <v>92</v>
      </c>
      <c r="N70">
        <v>118.125</v>
      </c>
      <c r="O70">
        <v>59.359499999999997</v>
      </c>
      <c r="P70">
        <v>139.31</v>
      </c>
      <c r="Q70">
        <v>21.82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34.799309999999998</v>
      </c>
      <c r="X70">
        <v>147.26089999999999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9.0711999999999993</v>
      </c>
      <c r="AG70">
        <v>20.826000000000001</v>
      </c>
      <c r="AH70">
        <v>46.402999999999999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0.87997999999999998</v>
      </c>
      <c r="AO70">
        <v>0</v>
      </c>
      <c r="AP70">
        <v>7.0454999999999997</v>
      </c>
      <c r="AQ70">
        <v>44.414999999999999</v>
      </c>
      <c r="AR70">
        <v>1.3248</v>
      </c>
      <c r="AS70">
        <v>4.5736800000000004</v>
      </c>
      <c r="AT70">
        <v>17.799956999999999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2374.6835790000005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652.51430000000005</v>
      </c>
      <c r="L71">
        <v>435.435</v>
      </c>
      <c r="M71">
        <v>92</v>
      </c>
      <c r="N71">
        <v>118.125</v>
      </c>
      <c r="O71">
        <v>59.359499999999997</v>
      </c>
      <c r="P71">
        <v>139.31</v>
      </c>
      <c r="Q71">
        <v>21.82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34.799309999999998</v>
      </c>
      <c r="X71">
        <v>147.26089999999999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7.9260000000000002</v>
      </c>
      <c r="AE71">
        <v>32.957704</v>
      </c>
      <c r="AF71">
        <v>17.748000000000001</v>
      </c>
      <c r="AG71">
        <v>20.826000000000001</v>
      </c>
      <c r="AH71">
        <v>70.078000000000003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0.87997999999999998</v>
      </c>
      <c r="AO71">
        <v>0</v>
      </c>
      <c r="AP71">
        <v>7.0454999999999997</v>
      </c>
      <c r="AQ71">
        <v>44.414999999999999</v>
      </c>
      <c r="AR71">
        <v>1.3248</v>
      </c>
      <c r="AS71">
        <v>4.5736800000000004</v>
      </c>
      <c r="AT71">
        <v>17.799956999999999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2493.772731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679.19</v>
      </c>
      <c r="L72">
        <v>435.435</v>
      </c>
      <c r="M72">
        <v>92</v>
      </c>
      <c r="N72">
        <v>118.125</v>
      </c>
      <c r="O72">
        <v>59.359499999999997</v>
      </c>
      <c r="P72">
        <v>139.31</v>
      </c>
      <c r="Q72">
        <v>21.82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34.799309999999998</v>
      </c>
      <c r="X72">
        <v>147.26089999999999</v>
      </c>
      <c r="Y72">
        <v>0</v>
      </c>
      <c r="Z72">
        <v>1.1000000000000001</v>
      </c>
      <c r="AA72">
        <v>7.0309999999999997</v>
      </c>
      <c r="AB72">
        <v>6.665</v>
      </c>
      <c r="AC72">
        <v>0</v>
      </c>
      <c r="AD72">
        <v>16.095064000000001</v>
      </c>
      <c r="AE72">
        <v>32.957704</v>
      </c>
      <c r="AF72">
        <v>26.622</v>
      </c>
      <c r="AG72">
        <v>20.826000000000001</v>
      </c>
      <c r="AH72">
        <v>93.563599999999994</v>
      </c>
      <c r="AI72">
        <v>0</v>
      </c>
      <c r="AJ72">
        <v>0</v>
      </c>
      <c r="AK72">
        <v>54.567</v>
      </c>
      <c r="AL72">
        <v>6.9720000000000004</v>
      </c>
      <c r="AM72">
        <v>2.9325999999999999</v>
      </c>
      <c r="AN72">
        <v>0.87997999999999998</v>
      </c>
      <c r="AO72">
        <v>0</v>
      </c>
      <c r="AP72">
        <v>7.0454999999999997</v>
      </c>
      <c r="AQ72">
        <v>44.414999999999999</v>
      </c>
      <c r="AR72">
        <v>1.3248</v>
      </c>
      <c r="AS72">
        <v>4.5736800000000004</v>
      </c>
      <c r="AT72">
        <v>17.799956999999999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2580.9507949999997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679.19</v>
      </c>
      <c r="L73">
        <v>435.435</v>
      </c>
      <c r="M73">
        <v>92</v>
      </c>
      <c r="N73">
        <v>118.125</v>
      </c>
      <c r="O73">
        <v>59.359499999999997</v>
      </c>
      <c r="P73">
        <v>139.31</v>
      </c>
      <c r="Q73">
        <v>21.82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34.799309999999998</v>
      </c>
      <c r="X73">
        <v>147.26089999999999</v>
      </c>
      <c r="Y73">
        <v>0</v>
      </c>
      <c r="Z73">
        <v>19.5624</v>
      </c>
      <c r="AA73">
        <v>13.904</v>
      </c>
      <c r="AB73">
        <v>39.510120000000001</v>
      </c>
      <c r="AC73">
        <v>0</v>
      </c>
      <c r="AD73">
        <v>18.272072000000001</v>
      </c>
      <c r="AE73">
        <v>32.957704</v>
      </c>
      <c r="AF73">
        <v>38.966720000000002</v>
      </c>
      <c r="AG73">
        <v>20.826000000000001</v>
      </c>
      <c r="AH73">
        <v>93.563599999999994</v>
      </c>
      <c r="AI73">
        <v>0</v>
      </c>
      <c r="AJ73">
        <v>0</v>
      </c>
      <c r="AK73">
        <v>54.567</v>
      </c>
      <c r="AL73">
        <v>55.776000000000003</v>
      </c>
      <c r="AM73">
        <v>5.2786799999999996</v>
      </c>
      <c r="AN73">
        <v>0.87997999999999998</v>
      </c>
      <c r="AO73">
        <v>0</v>
      </c>
      <c r="AP73">
        <v>7.0454999999999997</v>
      </c>
      <c r="AQ73">
        <v>44.414999999999999</v>
      </c>
      <c r="AR73">
        <v>1.3248</v>
      </c>
      <c r="AS73">
        <v>4.5736800000000004</v>
      </c>
      <c r="AT73">
        <v>17.799956999999999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2704.8031229999992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679.19</v>
      </c>
      <c r="L74">
        <v>435.435</v>
      </c>
      <c r="M74">
        <v>92</v>
      </c>
      <c r="N74">
        <v>118.125</v>
      </c>
      <c r="O74">
        <v>59.359499999999997</v>
      </c>
      <c r="P74">
        <v>139.31</v>
      </c>
      <c r="Q74">
        <v>21.82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34.799309999999998</v>
      </c>
      <c r="X74">
        <v>147.26089999999999</v>
      </c>
      <c r="Y74">
        <v>0</v>
      </c>
      <c r="Z74">
        <v>19.5624</v>
      </c>
      <c r="AA74">
        <v>22.12</v>
      </c>
      <c r="AB74">
        <v>39.510120000000001</v>
      </c>
      <c r="AC74">
        <v>0</v>
      </c>
      <c r="AD74">
        <v>27.408107999999999</v>
      </c>
      <c r="AE74">
        <v>32.957704</v>
      </c>
      <c r="AF74">
        <v>38.966720000000002</v>
      </c>
      <c r="AG74">
        <v>20.826000000000001</v>
      </c>
      <c r="AH74">
        <v>93.563599999999994</v>
      </c>
      <c r="AI74">
        <v>0</v>
      </c>
      <c r="AJ74">
        <v>0</v>
      </c>
      <c r="AK74">
        <v>54.567</v>
      </c>
      <c r="AL74">
        <v>55.776000000000003</v>
      </c>
      <c r="AM74">
        <v>5.2786799999999996</v>
      </c>
      <c r="AN74">
        <v>0.87997999999999998</v>
      </c>
      <c r="AO74">
        <v>0</v>
      </c>
      <c r="AP74">
        <v>7.0454999999999997</v>
      </c>
      <c r="AQ74">
        <v>44.414999999999999</v>
      </c>
      <c r="AR74">
        <v>1.3248</v>
      </c>
      <c r="AS74">
        <v>4.5736800000000004</v>
      </c>
      <c r="AT74">
        <v>17.799956999999999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2722.155158999999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679.19</v>
      </c>
      <c r="L75">
        <v>435.435</v>
      </c>
      <c r="M75">
        <v>92</v>
      </c>
      <c r="N75">
        <v>118.125</v>
      </c>
      <c r="O75">
        <v>59.359499999999997</v>
      </c>
      <c r="P75">
        <v>139.31</v>
      </c>
      <c r="Q75">
        <v>21.82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34.799309999999998</v>
      </c>
      <c r="X75">
        <v>147.26089999999999</v>
      </c>
      <c r="Y75">
        <v>0</v>
      </c>
      <c r="Z75">
        <v>13.041600000000001</v>
      </c>
      <c r="AA75">
        <v>26.07</v>
      </c>
      <c r="AB75">
        <v>39.510120000000001</v>
      </c>
      <c r="AC75">
        <v>0</v>
      </c>
      <c r="AD75">
        <v>27.408107999999999</v>
      </c>
      <c r="AE75">
        <v>32.957704</v>
      </c>
      <c r="AF75">
        <v>38.966720000000002</v>
      </c>
      <c r="AG75">
        <v>20.826000000000001</v>
      </c>
      <c r="AH75">
        <v>93.563599999999994</v>
      </c>
      <c r="AI75">
        <v>0</v>
      </c>
      <c r="AJ75">
        <v>0</v>
      </c>
      <c r="AK75">
        <v>54.567</v>
      </c>
      <c r="AL75">
        <v>55.776000000000003</v>
      </c>
      <c r="AM75">
        <v>5.2786799999999996</v>
      </c>
      <c r="AN75">
        <v>0.87997999999999998</v>
      </c>
      <c r="AO75">
        <v>0</v>
      </c>
      <c r="AP75">
        <v>0</v>
      </c>
      <c r="AQ75">
        <v>44.414999999999999</v>
      </c>
      <c r="AR75">
        <v>1.3248</v>
      </c>
      <c r="AS75">
        <v>4.5736800000000004</v>
      </c>
      <c r="AT75">
        <v>19.999980999999998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2714.7388829999991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679.19</v>
      </c>
      <c r="L76">
        <v>435.435</v>
      </c>
      <c r="M76">
        <v>92</v>
      </c>
      <c r="N76">
        <v>118.125</v>
      </c>
      <c r="O76">
        <v>59.359499999999997</v>
      </c>
      <c r="P76">
        <v>139.31</v>
      </c>
      <c r="Q76">
        <v>21.82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34.799309999999998</v>
      </c>
      <c r="X76">
        <v>147.26089999999999</v>
      </c>
      <c r="Y76">
        <v>0</v>
      </c>
      <c r="Z76">
        <v>13.041600000000001</v>
      </c>
      <c r="AA76">
        <v>26.07</v>
      </c>
      <c r="AB76">
        <v>39.510120000000001</v>
      </c>
      <c r="AC76">
        <v>0</v>
      </c>
      <c r="AD76">
        <v>27.408107999999999</v>
      </c>
      <c r="AE76">
        <v>32.957704</v>
      </c>
      <c r="AF76">
        <v>38.966720000000002</v>
      </c>
      <c r="AG76">
        <v>20.826000000000001</v>
      </c>
      <c r="AH76">
        <v>93.563599999999994</v>
      </c>
      <c r="AI76">
        <v>0</v>
      </c>
      <c r="AJ76">
        <v>0</v>
      </c>
      <c r="AK76">
        <v>54.567</v>
      </c>
      <c r="AL76">
        <v>41.832000000000001</v>
      </c>
      <c r="AM76">
        <v>5.2786799999999996</v>
      </c>
      <c r="AN76">
        <v>0.87997999999999998</v>
      </c>
      <c r="AO76">
        <v>0</v>
      </c>
      <c r="AP76">
        <v>0</v>
      </c>
      <c r="AQ76">
        <v>44.414999999999999</v>
      </c>
      <c r="AR76">
        <v>1.3248</v>
      </c>
      <c r="AS76">
        <v>4.5736800000000004</v>
      </c>
      <c r="AT76">
        <v>19.999980999999998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2700.7948829999991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</v>
      </c>
      <c r="L77">
        <v>435.435</v>
      </c>
      <c r="M77">
        <v>92</v>
      </c>
      <c r="N77">
        <v>118.125</v>
      </c>
      <c r="O77">
        <v>59.359499999999997</v>
      </c>
      <c r="P77">
        <v>139.31</v>
      </c>
      <c r="Q77">
        <v>21.82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34.799309999999998</v>
      </c>
      <c r="X77">
        <v>147.26089999999999</v>
      </c>
      <c r="Y77">
        <v>0</v>
      </c>
      <c r="Z77">
        <v>13.041600000000001</v>
      </c>
      <c r="AA77">
        <v>26.07</v>
      </c>
      <c r="AB77">
        <v>39.510120000000001</v>
      </c>
      <c r="AC77">
        <v>0</v>
      </c>
      <c r="AD77">
        <v>27.408107999999999</v>
      </c>
      <c r="AE77">
        <v>32.957704</v>
      </c>
      <c r="AF77">
        <v>38.966720000000002</v>
      </c>
      <c r="AG77">
        <v>20.826000000000001</v>
      </c>
      <c r="AH77">
        <v>93.563599999999994</v>
      </c>
      <c r="AI77">
        <v>0</v>
      </c>
      <c r="AJ77">
        <v>0</v>
      </c>
      <c r="AK77">
        <v>54.567</v>
      </c>
      <c r="AL77">
        <v>41.832000000000001</v>
      </c>
      <c r="AM77">
        <v>5.2786799999999996</v>
      </c>
      <c r="AN77">
        <v>0.87997999999999998</v>
      </c>
      <c r="AO77">
        <v>0</v>
      </c>
      <c r="AP77">
        <v>0</v>
      </c>
      <c r="AQ77">
        <v>44.414999999999999</v>
      </c>
      <c r="AR77">
        <v>1.3248</v>
      </c>
      <c r="AS77">
        <v>4.5736800000000004</v>
      </c>
      <c r="AT77">
        <v>19.999980999999998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2700.7948829999991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</v>
      </c>
      <c r="L78">
        <v>435.435</v>
      </c>
      <c r="M78">
        <v>92</v>
      </c>
      <c r="N78">
        <v>118.125</v>
      </c>
      <c r="O78">
        <v>59.359499999999997</v>
      </c>
      <c r="P78">
        <v>139.31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34.799309999999998</v>
      </c>
      <c r="X78">
        <v>147.26089999999999</v>
      </c>
      <c r="Y78">
        <v>0</v>
      </c>
      <c r="Z78">
        <v>13.041600000000001</v>
      </c>
      <c r="AA78">
        <v>26.07</v>
      </c>
      <c r="AB78">
        <v>26.926600000000001</v>
      </c>
      <c r="AC78">
        <v>0</v>
      </c>
      <c r="AD78">
        <v>17.172999999999998</v>
      </c>
      <c r="AE78">
        <v>32.957704</v>
      </c>
      <c r="AF78">
        <v>38.966720000000002</v>
      </c>
      <c r="AG78">
        <v>20.826000000000001</v>
      </c>
      <c r="AH78">
        <v>70.172700000000006</v>
      </c>
      <c r="AI78">
        <v>0</v>
      </c>
      <c r="AJ78">
        <v>0</v>
      </c>
      <c r="AK78">
        <v>54.567</v>
      </c>
      <c r="AL78">
        <v>41.832000000000001</v>
      </c>
      <c r="AM78">
        <v>5.2786799999999996</v>
      </c>
      <c r="AN78">
        <v>0.87997999999999998</v>
      </c>
      <c r="AO78">
        <v>0</v>
      </c>
      <c r="AP78">
        <v>0</v>
      </c>
      <c r="AQ78">
        <v>44.414999999999999</v>
      </c>
      <c r="AR78">
        <v>1.6559999999999999</v>
      </c>
      <c r="AS78">
        <v>4.5736800000000004</v>
      </c>
      <c r="AT78">
        <v>19.999980999999998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2654.9165549999989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</v>
      </c>
      <c r="L79">
        <v>435.435</v>
      </c>
      <c r="M79">
        <v>92</v>
      </c>
      <c r="N79">
        <v>118.125</v>
      </c>
      <c r="O79">
        <v>59.359499999999997</v>
      </c>
      <c r="P79">
        <v>139.31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34.799309999999998</v>
      </c>
      <c r="X79">
        <v>147.26089999999999</v>
      </c>
      <c r="Y79">
        <v>0</v>
      </c>
      <c r="Z79">
        <v>0</v>
      </c>
      <c r="AA79">
        <v>14.04936</v>
      </c>
      <c r="AB79">
        <v>3.3325</v>
      </c>
      <c r="AC79">
        <v>0</v>
      </c>
      <c r="AD79">
        <v>7.9260000000000002</v>
      </c>
      <c r="AE79">
        <v>32.957704</v>
      </c>
      <c r="AF79">
        <v>17.748000000000001</v>
      </c>
      <c r="AG79">
        <v>36.311999999999998</v>
      </c>
      <c r="AH79">
        <v>46.781799999999997</v>
      </c>
      <c r="AI79">
        <v>0</v>
      </c>
      <c r="AJ79">
        <v>0</v>
      </c>
      <c r="AK79">
        <v>54.567</v>
      </c>
      <c r="AL79">
        <v>6.9720000000000004</v>
      </c>
      <c r="AM79">
        <v>2.7993000000000001</v>
      </c>
      <c r="AN79">
        <v>0.87997999999999998</v>
      </c>
      <c r="AO79">
        <v>0</v>
      </c>
      <c r="AP79">
        <v>0</v>
      </c>
      <c r="AQ79">
        <v>43.47</v>
      </c>
      <c r="AR79">
        <v>2.2080000000000002</v>
      </c>
      <c r="AS79">
        <v>4.5736800000000004</v>
      </c>
      <c r="AT79">
        <v>19.999980999999998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2530.1572149999997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</v>
      </c>
      <c r="L80">
        <v>435.435</v>
      </c>
      <c r="M80">
        <v>92</v>
      </c>
      <c r="N80">
        <v>118.125</v>
      </c>
      <c r="O80">
        <v>59.359499999999997</v>
      </c>
      <c r="P80">
        <v>139.31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34.799309999999998</v>
      </c>
      <c r="X80">
        <v>147.26089999999999</v>
      </c>
      <c r="Y80">
        <v>0</v>
      </c>
      <c r="Z80">
        <v>0</v>
      </c>
      <c r="AA80">
        <v>6.32</v>
      </c>
      <c r="AB80">
        <v>0</v>
      </c>
      <c r="AC80">
        <v>0</v>
      </c>
      <c r="AD80">
        <v>7.9260000000000002</v>
      </c>
      <c r="AE80">
        <v>16.478852</v>
      </c>
      <c r="AF80">
        <v>9.0711999999999993</v>
      </c>
      <c r="AG80">
        <v>36.311999999999998</v>
      </c>
      <c r="AH80">
        <v>18.940000000000001</v>
      </c>
      <c r="AI80">
        <v>0</v>
      </c>
      <c r="AJ80">
        <v>0</v>
      </c>
      <c r="AK80">
        <v>54.567</v>
      </c>
      <c r="AL80">
        <v>1.3944000000000001</v>
      </c>
      <c r="AM80">
        <v>0</v>
      </c>
      <c r="AN80">
        <v>0.87997999999999998</v>
      </c>
      <c r="AO80">
        <v>0</v>
      </c>
      <c r="AP80">
        <v>0</v>
      </c>
      <c r="AQ80">
        <v>43.47</v>
      </c>
      <c r="AR80">
        <v>26.495999999999999</v>
      </c>
      <c r="AS80">
        <v>4.5736800000000004</v>
      </c>
      <c r="AT80">
        <v>19.999980999999998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2482.0090029999997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</v>
      </c>
      <c r="L81">
        <v>435.435</v>
      </c>
      <c r="M81">
        <v>92</v>
      </c>
      <c r="N81">
        <v>118.125</v>
      </c>
      <c r="O81">
        <v>59.359499999999997</v>
      </c>
      <c r="P81">
        <v>139.31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34.799309999999998</v>
      </c>
      <c r="X81">
        <v>147.26089999999999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9.0711999999999993</v>
      </c>
      <c r="AG81">
        <v>36.311999999999998</v>
      </c>
      <c r="AH81">
        <v>17.045999999999999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0.87997999999999998</v>
      </c>
      <c r="AO81">
        <v>0</v>
      </c>
      <c r="AP81">
        <v>0</v>
      </c>
      <c r="AQ81">
        <v>43.47</v>
      </c>
      <c r="AR81">
        <v>26.495999999999999</v>
      </c>
      <c r="AS81">
        <v>4.5736800000000004</v>
      </c>
      <c r="AT81">
        <v>19.999980999999998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2465.8690029999993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</v>
      </c>
      <c r="L82">
        <v>435.435</v>
      </c>
      <c r="M82">
        <v>92</v>
      </c>
      <c r="N82">
        <v>118.125</v>
      </c>
      <c r="O82">
        <v>59.359499999999997</v>
      </c>
      <c r="P82">
        <v>139.31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34.799309999999998</v>
      </c>
      <c r="X82">
        <v>147.26089999999999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9.0711999999999993</v>
      </c>
      <c r="AG82">
        <v>36.311999999999998</v>
      </c>
      <c r="AH82">
        <v>0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0.87997999999999998</v>
      </c>
      <c r="AO82">
        <v>0</v>
      </c>
      <c r="AP82">
        <v>0</v>
      </c>
      <c r="AQ82">
        <v>43.47</v>
      </c>
      <c r="AR82">
        <v>26.495999999999999</v>
      </c>
      <c r="AS82">
        <v>4.5736800000000004</v>
      </c>
      <c r="AT82">
        <v>19.999980999999998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2448.8230029999995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679.19</v>
      </c>
      <c r="L83">
        <v>435.435</v>
      </c>
      <c r="M83">
        <v>92</v>
      </c>
      <c r="N83">
        <v>118.125</v>
      </c>
      <c r="O83">
        <v>59.359499999999997</v>
      </c>
      <c r="P83">
        <v>139.31</v>
      </c>
      <c r="Q83">
        <v>21.82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34.799309999999998</v>
      </c>
      <c r="X83">
        <v>147.26089999999999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9.0711999999999993</v>
      </c>
      <c r="AG83">
        <v>36.311999999999998</v>
      </c>
      <c r="AH83">
        <v>0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0.87997999999999998</v>
      </c>
      <c r="AO83">
        <v>0</v>
      </c>
      <c r="AP83">
        <v>0</v>
      </c>
      <c r="AQ83">
        <v>43.47</v>
      </c>
      <c r="AR83">
        <v>2.2080000000000002</v>
      </c>
      <c r="AS83">
        <v>4.5736800000000004</v>
      </c>
      <c r="AT83">
        <v>19.999980999999998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2424.5350029999995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679.19</v>
      </c>
      <c r="L84">
        <v>435.435</v>
      </c>
      <c r="M84">
        <v>92</v>
      </c>
      <c r="N84">
        <v>118.125</v>
      </c>
      <c r="O84">
        <v>59.359499999999997</v>
      </c>
      <c r="P84">
        <v>139.31</v>
      </c>
      <c r="Q84">
        <v>21.82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34.799309999999998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9.0711999999999993</v>
      </c>
      <c r="AG84">
        <v>36.311999999999998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0.87997999999999998</v>
      </c>
      <c r="AO84">
        <v>0</v>
      </c>
      <c r="AP84">
        <v>0</v>
      </c>
      <c r="AQ84">
        <v>28.35</v>
      </c>
      <c r="AR84">
        <v>1.3248</v>
      </c>
      <c r="AS84">
        <v>4.5736800000000004</v>
      </c>
      <c r="AT84">
        <v>19.999980999999998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2408.5318029999994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679.19</v>
      </c>
      <c r="L85">
        <v>435.435</v>
      </c>
      <c r="M85">
        <v>92</v>
      </c>
      <c r="N85">
        <v>118.125</v>
      </c>
      <c r="O85">
        <v>59.359499999999997</v>
      </c>
      <c r="P85">
        <v>139.31</v>
      </c>
      <c r="Q85">
        <v>21.82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34.799309999999998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9.0711999999999993</v>
      </c>
      <c r="AG85">
        <v>36.311999999999998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0.87997999999999998</v>
      </c>
      <c r="AO85">
        <v>0</v>
      </c>
      <c r="AP85">
        <v>0</v>
      </c>
      <c r="AQ85">
        <v>28.35</v>
      </c>
      <c r="AR85">
        <v>1.3248</v>
      </c>
      <c r="AS85">
        <v>4.5736800000000004</v>
      </c>
      <c r="AT85">
        <v>19.999980999999998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2408.5318029999994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679.19</v>
      </c>
      <c r="L86">
        <v>435.435</v>
      </c>
      <c r="M86">
        <v>92</v>
      </c>
      <c r="N86">
        <v>118.125</v>
      </c>
      <c r="O86">
        <v>59.359499999999997</v>
      </c>
      <c r="P86">
        <v>139.31</v>
      </c>
      <c r="Q86">
        <v>21.82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34.799309999999998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9.0711999999999993</v>
      </c>
      <c r="AG86">
        <v>36.311999999999998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0.87997999999999998</v>
      </c>
      <c r="AO86">
        <v>0</v>
      </c>
      <c r="AP86">
        <v>0</v>
      </c>
      <c r="AQ86">
        <v>28.35</v>
      </c>
      <c r="AR86">
        <v>1.3248</v>
      </c>
      <c r="AS86">
        <v>4.5736800000000004</v>
      </c>
      <c r="AT86">
        <v>19.999980999999998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2408.5318029999994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605.14256599999999</v>
      </c>
      <c r="L87">
        <v>414.95260000000002</v>
      </c>
      <c r="M87">
        <v>92</v>
      </c>
      <c r="N87">
        <v>118.125</v>
      </c>
      <c r="O87">
        <v>59.359499999999997</v>
      </c>
      <c r="P87">
        <v>139.31</v>
      </c>
      <c r="Q87">
        <v>19.277699999999999</v>
      </c>
      <c r="R87">
        <v>42.390099999999997</v>
      </c>
      <c r="S87">
        <v>23.687000000000001</v>
      </c>
      <c r="T87">
        <v>0</v>
      </c>
      <c r="U87">
        <v>418.77</v>
      </c>
      <c r="V87">
        <v>20.73</v>
      </c>
      <c r="W87">
        <v>34.799309999999998</v>
      </c>
      <c r="X87">
        <v>147.26089999999999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9.0711999999999993</v>
      </c>
      <c r="AG87">
        <v>36.311999999999998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0.87997999999999998</v>
      </c>
      <c r="AO87">
        <v>0</v>
      </c>
      <c r="AP87">
        <v>0</v>
      </c>
      <c r="AQ87">
        <v>28.35</v>
      </c>
      <c r="AR87">
        <v>1.3248</v>
      </c>
      <c r="AS87">
        <v>4.5736800000000004</v>
      </c>
      <c r="AT87">
        <v>19.999980999999998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2308.7565690000001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604.20849999999996</v>
      </c>
      <c r="L88">
        <v>414.95260000000002</v>
      </c>
      <c r="M88">
        <v>92</v>
      </c>
      <c r="N88">
        <v>118.125</v>
      </c>
      <c r="O88">
        <v>59.359499999999997</v>
      </c>
      <c r="P88">
        <v>139.31</v>
      </c>
      <c r="Q88">
        <v>19.277699999999999</v>
      </c>
      <c r="R88">
        <v>42.390099999999997</v>
      </c>
      <c r="S88">
        <v>23.687000000000001</v>
      </c>
      <c r="T88">
        <v>0</v>
      </c>
      <c r="U88">
        <v>418.77</v>
      </c>
      <c r="V88">
        <v>20.73</v>
      </c>
      <c r="W88">
        <v>34.799309999999998</v>
      </c>
      <c r="X88">
        <v>147.26089999999999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9.0711999999999993</v>
      </c>
      <c r="AG88">
        <v>36.311999999999998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0.87997999999999998</v>
      </c>
      <c r="AO88">
        <v>0</v>
      </c>
      <c r="AP88">
        <v>0</v>
      </c>
      <c r="AQ88">
        <v>28.35</v>
      </c>
      <c r="AR88">
        <v>1.3248</v>
      </c>
      <c r="AS88">
        <v>4.5736800000000004</v>
      </c>
      <c r="AT88">
        <v>19.999980999999998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2307.8225029999999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542.30899999999997</v>
      </c>
      <c r="L89">
        <v>414.95260000000002</v>
      </c>
      <c r="M89">
        <v>92</v>
      </c>
      <c r="N89">
        <v>118.125</v>
      </c>
      <c r="O89">
        <v>59.359499999999997</v>
      </c>
      <c r="P89">
        <v>139.31</v>
      </c>
      <c r="Q89">
        <v>19.277699999999999</v>
      </c>
      <c r="R89">
        <v>38.170211999999999</v>
      </c>
      <c r="S89">
        <v>23.687000000000001</v>
      </c>
      <c r="T89">
        <v>0</v>
      </c>
      <c r="U89">
        <v>418.77</v>
      </c>
      <c r="V89">
        <v>18.464600000000001</v>
      </c>
      <c r="W89">
        <v>34.799309999999998</v>
      </c>
      <c r="X89">
        <v>147.26089999999999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9.0711999999999993</v>
      </c>
      <c r="AG89">
        <v>36.311999999999998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0.87997999999999998</v>
      </c>
      <c r="AO89">
        <v>0</v>
      </c>
      <c r="AP89">
        <v>0</v>
      </c>
      <c r="AQ89">
        <v>14.805</v>
      </c>
      <c r="AR89">
        <v>1.3248</v>
      </c>
      <c r="AS89">
        <v>4.5736800000000004</v>
      </c>
      <c r="AT89">
        <v>19.999980999999998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2225.892715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503</v>
      </c>
      <c r="L90">
        <v>356.474018</v>
      </c>
      <c r="M90">
        <v>92</v>
      </c>
      <c r="N90">
        <v>118.125</v>
      </c>
      <c r="O90">
        <v>59.359499999999997</v>
      </c>
      <c r="P90">
        <v>139.31</v>
      </c>
      <c r="Q90">
        <v>17.583300000000001</v>
      </c>
      <c r="R90">
        <v>36.622999999999998</v>
      </c>
      <c r="S90">
        <v>20.590499999999999</v>
      </c>
      <c r="T90">
        <v>0</v>
      </c>
      <c r="U90">
        <v>418.77</v>
      </c>
      <c r="V90">
        <v>18.464600000000001</v>
      </c>
      <c r="W90">
        <v>34.799309999999998</v>
      </c>
      <c r="X90">
        <v>147.26089999999999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9.0711999999999993</v>
      </c>
      <c r="AG90">
        <v>36.311999999999998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0.87997999999999998</v>
      </c>
      <c r="AO90">
        <v>0</v>
      </c>
      <c r="AP90">
        <v>0</v>
      </c>
      <c r="AQ90">
        <v>14.805</v>
      </c>
      <c r="AR90">
        <v>2.2080000000000002</v>
      </c>
      <c r="AS90">
        <v>4.5736800000000004</v>
      </c>
      <c r="AT90">
        <v>19.999980999999998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2122.6502209999999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</v>
      </c>
      <c r="L91">
        <v>302.28339999999997</v>
      </c>
      <c r="M91">
        <v>92</v>
      </c>
      <c r="N91">
        <v>118.125</v>
      </c>
      <c r="O91">
        <v>59.359499999999997</v>
      </c>
      <c r="P91">
        <v>139.31</v>
      </c>
      <c r="Q91">
        <v>17.583300000000001</v>
      </c>
      <c r="R91">
        <v>36.953000000000003</v>
      </c>
      <c r="S91">
        <v>20.590499999999999</v>
      </c>
      <c r="T91">
        <v>0</v>
      </c>
      <c r="U91">
        <v>418.77</v>
      </c>
      <c r="V91">
        <v>18.124600000000001</v>
      </c>
      <c r="W91">
        <v>34.799309999999998</v>
      </c>
      <c r="X91">
        <v>147.26089999999999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9.0711999999999993</v>
      </c>
      <c r="AG91">
        <v>36.311999999999998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0.87997999999999998</v>
      </c>
      <c r="AO91">
        <v>0</v>
      </c>
      <c r="AP91">
        <v>0</v>
      </c>
      <c r="AQ91">
        <v>14.805</v>
      </c>
      <c r="AR91">
        <v>26.495999999999999</v>
      </c>
      <c r="AS91">
        <v>4.5736800000000004</v>
      </c>
      <c r="AT91">
        <v>19.999980999999998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2082.737603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</v>
      </c>
      <c r="L92">
        <v>241.2834</v>
      </c>
      <c r="M92">
        <v>92</v>
      </c>
      <c r="N92">
        <v>118.125</v>
      </c>
      <c r="O92">
        <v>59.359499999999997</v>
      </c>
      <c r="P92">
        <v>139.31</v>
      </c>
      <c r="Q92">
        <v>17.583300000000001</v>
      </c>
      <c r="R92">
        <v>36.953000000000003</v>
      </c>
      <c r="S92">
        <v>20.590499999999999</v>
      </c>
      <c r="T92">
        <v>0</v>
      </c>
      <c r="U92">
        <v>418.77</v>
      </c>
      <c r="V92">
        <v>18.124600000000001</v>
      </c>
      <c r="W92">
        <v>34.799309999999998</v>
      </c>
      <c r="X92">
        <v>147.26089999999999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9.0711999999999993</v>
      </c>
      <c r="AG92">
        <v>36.311999999999998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0.87997999999999998</v>
      </c>
      <c r="AO92">
        <v>0</v>
      </c>
      <c r="AP92">
        <v>0</v>
      </c>
      <c r="AQ92">
        <v>5.3550000000000004</v>
      </c>
      <c r="AR92">
        <v>26.495999999999999</v>
      </c>
      <c r="AS92">
        <v>4.5736800000000004</v>
      </c>
      <c r="AT92">
        <v>19.999980999999998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1995.808751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483</v>
      </c>
      <c r="L93">
        <v>241.2834</v>
      </c>
      <c r="M93">
        <v>92</v>
      </c>
      <c r="N93">
        <v>118.125</v>
      </c>
      <c r="O93">
        <v>59.359499999999997</v>
      </c>
      <c r="P93">
        <v>139.31</v>
      </c>
      <c r="Q93">
        <v>17.583300000000001</v>
      </c>
      <c r="R93">
        <v>36.953000000000003</v>
      </c>
      <c r="S93">
        <v>20.590499999999999</v>
      </c>
      <c r="T93">
        <v>0</v>
      </c>
      <c r="U93">
        <v>418.77</v>
      </c>
      <c r="V93">
        <v>18.124600000000001</v>
      </c>
      <c r="W93">
        <v>34.799309999999998</v>
      </c>
      <c r="X93">
        <v>147.26089999999999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9.0711999999999993</v>
      </c>
      <c r="AG93">
        <v>36.311999999999998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0.87997999999999998</v>
      </c>
      <c r="AO93">
        <v>0</v>
      </c>
      <c r="AP93">
        <v>0</v>
      </c>
      <c r="AQ93">
        <v>0</v>
      </c>
      <c r="AR93">
        <v>26.495999999999999</v>
      </c>
      <c r="AS93">
        <v>4.5736800000000004</v>
      </c>
      <c r="AT93">
        <v>19.999980999999998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1980.453751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483</v>
      </c>
      <c r="L94">
        <v>241.2834</v>
      </c>
      <c r="M94">
        <v>92</v>
      </c>
      <c r="N94">
        <v>118.125</v>
      </c>
      <c r="O94">
        <v>59.359499999999997</v>
      </c>
      <c r="P94">
        <v>139.31</v>
      </c>
      <c r="Q94">
        <v>17.583300000000001</v>
      </c>
      <c r="R94">
        <v>36.953000000000003</v>
      </c>
      <c r="S94">
        <v>20.590499999999999</v>
      </c>
      <c r="T94">
        <v>0</v>
      </c>
      <c r="U94">
        <v>418.77</v>
      </c>
      <c r="V94">
        <v>18.124600000000001</v>
      </c>
      <c r="W94">
        <v>34.799309999999998</v>
      </c>
      <c r="X94">
        <v>147.26089999999999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9.0711999999999993</v>
      </c>
      <c r="AG94">
        <v>36.311999999999998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0.87997999999999998</v>
      </c>
      <c r="AO94">
        <v>0</v>
      </c>
      <c r="AP94">
        <v>0</v>
      </c>
      <c r="AQ94">
        <v>0</v>
      </c>
      <c r="AR94">
        <v>2.2080000000000002</v>
      </c>
      <c r="AS94">
        <v>4.5736800000000004</v>
      </c>
      <c r="AT94">
        <v>19.818473000000001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1955.9842430000001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483</v>
      </c>
      <c r="L95">
        <v>241.2834</v>
      </c>
      <c r="M95">
        <v>92</v>
      </c>
      <c r="N95">
        <v>118.125</v>
      </c>
      <c r="O95">
        <v>59.359499999999997</v>
      </c>
      <c r="P95">
        <v>139.31</v>
      </c>
      <c r="Q95">
        <v>17.583300000000001</v>
      </c>
      <c r="R95">
        <v>31.947700000000001</v>
      </c>
      <c r="S95">
        <v>20.590499999999999</v>
      </c>
      <c r="T95">
        <v>0</v>
      </c>
      <c r="U95">
        <v>418.77</v>
      </c>
      <c r="V95">
        <v>15.7646</v>
      </c>
      <c r="W95">
        <v>32.960799999999999</v>
      </c>
      <c r="X95">
        <v>147.26089999999999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9.0711999999999993</v>
      </c>
      <c r="AG95">
        <v>36.311999999999998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0.87997999999999998</v>
      </c>
      <c r="AO95">
        <v>0</v>
      </c>
      <c r="AP95">
        <v>0</v>
      </c>
      <c r="AQ95">
        <v>0</v>
      </c>
      <c r="AR95">
        <v>1.3248</v>
      </c>
      <c r="AS95">
        <v>4.5736800000000004</v>
      </c>
      <c r="AT95">
        <v>18.161608999999999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1944.2403689999999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463</v>
      </c>
      <c r="L96">
        <v>241.2834</v>
      </c>
      <c r="M96">
        <v>92</v>
      </c>
      <c r="N96">
        <v>118.125</v>
      </c>
      <c r="O96">
        <v>59.359499999999997</v>
      </c>
      <c r="P96">
        <v>139.31</v>
      </c>
      <c r="Q96">
        <v>17.583300000000001</v>
      </c>
      <c r="R96">
        <v>31.947700000000001</v>
      </c>
      <c r="S96">
        <v>20.590499999999999</v>
      </c>
      <c r="T96">
        <v>0</v>
      </c>
      <c r="U96">
        <v>418.77</v>
      </c>
      <c r="V96">
        <v>15.7646</v>
      </c>
      <c r="W96">
        <v>32.960799999999999</v>
      </c>
      <c r="X96">
        <v>147.26089999999999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9.0711999999999993</v>
      </c>
      <c r="AG96">
        <v>36.311999999999998</v>
      </c>
      <c r="AH96">
        <v>0</v>
      </c>
      <c r="AI96">
        <v>0</v>
      </c>
      <c r="AJ96">
        <v>0</v>
      </c>
      <c r="AK96">
        <v>54.567</v>
      </c>
      <c r="AL96">
        <v>1.3944000000000001</v>
      </c>
      <c r="AM96">
        <v>0</v>
      </c>
      <c r="AN96">
        <v>0.87997999999999998</v>
      </c>
      <c r="AO96">
        <v>0</v>
      </c>
      <c r="AP96">
        <v>0</v>
      </c>
      <c r="AQ96">
        <v>0</v>
      </c>
      <c r="AR96">
        <v>1.3248</v>
      </c>
      <c r="AS96">
        <v>4.5736800000000004</v>
      </c>
      <c r="AT96">
        <v>19.999801000000001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1926.0785609999998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393</v>
      </c>
      <c r="L97">
        <v>241.2834</v>
      </c>
      <c r="M97">
        <v>92</v>
      </c>
      <c r="N97">
        <v>118.125</v>
      </c>
      <c r="O97">
        <v>59.359499999999997</v>
      </c>
      <c r="P97">
        <v>139.31</v>
      </c>
      <c r="Q97">
        <v>17.583300000000001</v>
      </c>
      <c r="R97">
        <v>31.947700000000001</v>
      </c>
      <c r="S97">
        <v>20.590499999999999</v>
      </c>
      <c r="T97">
        <v>0</v>
      </c>
      <c r="U97">
        <v>418.77</v>
      </c>
      <c r="V97">
        <v>15.7646</v>
      </c>
      <c r="W97">
        <v>32.960799999999999</v>
      </c>
      <c r="X97">
        <v>147.26089999999999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9.0711999999999993</v>
      </c>
      <c r="AG97">
        <v>36.311999999999998</v>
      </c>
      <c r="AH97">
        <v>0</v>
      </c>
      <c r="AI97">
        <v>0</v>
      </c>
      <c r="AJ97">
        <v>0</v>
      </c>
      <c r="AK97">
        <v>54.567</v>
      </c>
      <c r="AL97">
        <v>1.3944000000000001</v>
      </c>
      <c r="AM97">
        <v>0</v>
      </c>
      <c r="AN97">
        <v>0.87997999999999998</v>
      </c>
      <c r="AO97">
        <v>0</v>
      </c>
      <c r="AP97">
        <v>0</v>
      </c>
      <c r="AQ97">
        <v>0</v>
      </c>
      <c r="AR97">
        <v>1.3248</v>
      </c>
      <c r="AS97">
        <v>4.5736800000000004</v>
      </c>
      <c r="AT97">
        <v>18.756178999999999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1854.8349389999998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374</v>
      </c>
      <c r="L98">
        <v>241.2834</v>
      </c>
      <c r="M98">
        <v>92</v>
      </c>
      <c r="N98">
        <v>118.125</v>
      </c>
      <c r="O98">
        <v>59.359499999999997</v>
      </c>
      <c r="P98">
        <v>139.31</v>
      </c>
      <c r="Q98">
        <v>17.583300000000001</v>
      </c>
      <c r="R98">
        <v>31.947700000000001</v>
      </c>
      <c r="S98">
        <v>20.590499999999999</v>
      </c>
      <c r="T98">
        <v>0</v>
      </c>
      <c r="U98">
        <v>418.77</v>
      </c>
      <c r="V98">
        <v>15.7646</v>
      </c>
      <c r="W98">
        <v>32.960799999999999</v>
      </c>
      <c r="X98">
        <v>147.26089999999999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9.0711999999999993</v>
      </c>
      <c r="AG98">
        <v>36.311999999999998</v>
      </c>
      <c r="AH98">
        <v>0</v>
      </c>
      <c r="AI98">
        <v>0</v>
      </c>
      <c r="AJ98">
        <v>0</v>
      </c>
      <c r="AK98">
        <v>54.567</v>
      </c>
      <c r="AL98">
        <v>1.3944000000000001</v>
      </c>
      <c r="AM98">
        <v>0</v>
      </c>
      <c r="AN98">
        <v>0.87997999999999998</v>
      </c>
      <c r="AO98">
        <v>0</v>
      </c>
      <c r="AP98">
        <v>0</v>
      </c>
      <c r="AQ98">
        <v>0</v>
      </c>
      <c r="AR98">
        <v>1.3248</v>
      </c>
      <c r="AS98">
        <v>4.5736800000000004</v>
      </c>
      <c r="AT98">
        <v>17.974959999999999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1835.0537199999999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12.458067989250008</v>
      </c>
      <c r="L99">
        <f t="shared" si="2"/>
        <v>8.3156510045000065</v>
      </c>
      <c r="M99">
        <f t="shared" si="2"/>
        <v>2.1216768000000004</v>
      </c>
      <c r="N99">
        <f t="shared" si="2"/>
        <v>2.7803057500000001</v>
      </c>
      <c r="O99">
        <f t="shared" si="2"/>
        <v>0.83049592225000024</v>
      </c>
      <c r="P99">
        <f t="shared" si="2"/>
        <v>3.305856899999998</v>
      </c>
      <c r="Q99">
        <f t="shared" si="2"/>
        <v>0.46489662649999997</v>
      </c>
      <c r="R99">
        <f t="shared" si="2"/>
        <v>0.89535945725000066</v>
      </c>
      <c r="S99">
        <f t="shared" si="2"/>
        <v>0.55331760574999977</v>
      </c>
      <c r="T99">
        <f t="shared" si="2"/>
        <v>0</v>
      </c>
      <c r="U99">
        <f t="shared" si="2"/>
        <v>10.050479999999991</v>
      </c>
      <c r="V99">
        <f t="shared" si="2"/>
        <v>0.44863797625000029</v>
      </c>
      <c r="W99">
        <f t="shared" si="2"/>
        <v>0.78245100799999978</v>
      </c>
      <c r="X99">
        <f t="shared" si="2"/>
        <v>3.2073351687499967</v>
      </c>
      <c r="Y99">
        <f t="shared" si="2"/>
        <v>0</v>
      </c>
      <c r="Z99">
        <f t="shared" si="2"/>
        <v>4.2935199999999986E-2</v>
      </c>
      <c r="AA99">
        <f t="shared" si="2"/>
        <v>8.4371604999999988E-2</v>
      </c>
      <c r="AB99">
        <f t="shared" si="2"/>
        <v>0.11890360000000004</v>
      </c>
      <c r="AC99">
        <f t="shared" si="2"/>
        <v>0</v>
      </c>
      <c r="AD99">
        <f t="shared" si="2"/>
        <v>8.5864999999999983E-2</v>
      </c>
      <c r="AE99">
        <f t="shared" si="2"/>
        <v>0.33781646599999976</v>
      </c>
      <c r="AF99">
        <f t="shared" si="2"/>
        <v>0.3248475600000002</v>
      </c>
      <c r="AG99">
        <f t="shared" si="2"/>
        <v>0.68239859999999908</v>
      </c>
      <c r="AH99">
        <f t="shared" si="2"/>
        <v>0.51137999999999983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0.18127200000000024</v>
      </c>
      <c r="AM99">
        <f t="shared" si="2"/>
        <v>2.3987334999999992E-2</v>
      </c>
      <c r="AN99">
        <f t="shared" si="2"/>
        <v>2.1119520000000048E-2</v>
      </c>
      <c r="AO99">
        <f t="shared" si="2"/>
        <v>0</v>
      </c>
      <c r="AP99">
        <f t="shared" si="2"/>
        <v>2.15208E-2</v>
      </c>
      <c r="AQ99">
        <f t="shared" si="2"/>
        <v>0.47879999999999989</v>
      </c>
      <c r="AR99">
        <f t="shared" si="2"/>
        <v>0.11241479999999997</v>
      </c>
      <c r="AS99">
        <f t="shared" si="2"/>
        <v>0.11373666000000024</v>
      </c>
      <c r="AT99">
        <f t="shared" si="2"/>
        <v>0.43840510999999938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51.103914464499994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F3" sqref="F3:F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362.37240000000003</v>
      </c>
      <c r="L3">
        <v>234.53280000000001</v>
      </c>
      <c r="M3">
        <v>88.430400000000006</v>
      </c>
      <c r="N3">
        <v>113.54174999999999</v>
      </c>
      <c r="O3">
        <v>0</v>
      </c>
      <c r="P3">
        <v>133.90477200000001</v>
      </c>
      <c r="Q3">
        <v>15.379200000000001</v>
      </c>
      <c r="R3">
        <v>31.352132999999998</v>
      </c>
      <c r="S3">
        <v>17.301600000000001</v>
      </c>
      <c r="T3">
        <v>0</v>
      </c>
      <c r="U3">
        <v>402.52172400000001</v>
      </c>
      <c r="V3">
        <v>15.479742</v>
      </c>
      <c r="W3">
        <v>28.147973</v>
      </c>
      <c r="X3">
        <v>121.361977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15.839473</v>
      </c>
      <c r="AF3">
        <v>8.7192369999999997</v>
      </c>
      <c r="AG3">
        <v>20.017951</v>
      </c>
      <c r="AH3">
        <v>0</v>
      </c>
      <c r="AI3">
        <v>0</v>
      </c>
      <c r="AJ3">
        <v>0</v>
      </c>
      <c r="AK3">
        <v>52.449800000000003</v>
      </c>
      <c r="AL3">
        <v>1.3402970000000001</v>
      </c>
      <c r="AM3">
        <v>0</v>
      </c>
      <c r="AN3">
        <v>0.84583699999999995</v>
      </c>
      <c r="AO3">
        <v>0</v>
      </c>
      <c r="AP3">
        <v>0</v>
      </c>
      <c r="AQ3">
        <v>0</v>
      </c>
      <c r="AR3">
        <v>1.4856309999999999</v>
      </c>
      <c r="AS3">
        <v>4.3962209999999997</v>
      </c>
      <c r="AT3">
        <v>18.451795000000001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1687.8727130000002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362.37240000000003</v>
      </c>
      <c r="L4">
        <v>234.53280000000001</v>
      </c>
      <c r="M4">
        <v>88.430400000000006</v>
      </c>
      <c r="N4">
        <v>113.54174999999999</v>
      </c>
      <c r="O4">
        <v>0</v>
      </c>
      <c r="P4">
        <v>133.90477200000001</v>
      </c>
      <c r="Q4">
        <v>15.379200000000001</v>
      </c>
      <c r="R4">
        <v>31.352132999999998</v>
      </c>
      <c r="S4">
        <v>17.301600000000001</v>
      </c>
      <c r="T4">
        <v>0</v>
      </c>
      <c r="U4">
        <v>402.52172400000001</v>
      </c>
      <c r="V4">
        <v>15.479742</v>
      </c>
      <c r="W4">
        <v>28.147973</v>
      </c>
      <c r="X4">
        <v>121.361977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15.839473</v>
      </c>
      <c r="AF4">
        <v>8.7192369999999997</v>
      </c>
      <c r="AG4">
        <v>20.017951</v>
      </c>
      <c r="AH4">
        <v>0</v>
      </c>
      <c r="AI4">
        <v>0</v>
      </c>
      <c r="AJ4">
        <v>0</v>
      </c>
      <c r="AK4">
        <v>52.449800000000003</v>
      </c>
      <c r="AL4">
        <v>1.3402970000000001</v>
      </c>
      <c r="AM4">
        <v>0</v>
      </c>
      <c r="AN4">
        <v>0.84583699999999995</v>
      </c>
      <c r="AO4">
        <v>0</v>
      </c>
      <c r="AP4">
        <v>0</v>
      </c>
      <c r="AQ4">
        <v>0</v>
      </c>
      <c r="AR4">
        <v>1.4856309999999999</v>
      </c>
      <c r="AS4">
        <v>4.3962209999999997</v>
      </c>
      <c r="AT4">
        <v>18.21904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1687.6399580000002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362.37240000000003</v>
      </c>
      <c r="L5">
        <v>234.53280000000001</v>
      </c>
      <c r="M5">
        <v>88.430400000000006</v>
      </c>
      <c r="N5">
        <v>113.54174999999999</v>
      </c>
      <c r="O5">
        <v>0</v>
      </c>
      <c r="P5">
        <v>133.90477200000001</v>
      </c>
      <c r="Q5">
        <v>15.379200000000001</v>
      </c>
      <c r="R5">
        <v>25.952400000000001</v>
      </c>
      <c r="S5">
        <v>17.301600000000001</v>
      </c>
      <c r="T5">
        <v>0</v>
      </c>
      <c r="U5">
        <v>402.52172400000001</v>
      </c>
      <c r="V5">
        <v>14.417999999999999</v>
      </c>
      <c r="W5">
        <v>24.03</v>
      </c>
      <c r="X5">
        <v>78.818399999999997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15.839473</v>
      </c>
      <c r="AF5">
        <v>8.7192369999999997</v>
      </c>
      <c r="AG5">
        <v>20.017951</v>
      </c>
      <c r="AH5">
        <v>0</v>
      </c>
      <c r="AI5">
        <v>0</v>
      </c>
      <c r="AJ5">
        <v>0</v>
      </c>
      <c r="AK5">
        <v>52.449800000000003</v>
      </c>
      <c r="AL5">
        <v>1.3402970000000001</v>
      </c>
      <c r="AM5">
        <v>0</v>
      </c>
      <c r="AN5">
        <v>0.84583699999999995</v>
      </c>
      <c r="AO5">
        <v>0</v>
      </c>
      <c r="AP5">
        <v>0</v>
      </c>
      <c r="AQ5">
        <v>0</v>
      </c>
      <c r="AR5">
        <v>1.4856309999999999</v>
      </c>
      <c r="AS5">
        <v>4.3962209999999997</v>
      </c>
      <c r="AT5">
        <v>19.223981999999999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1635.5218750000001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362.37240000000003</v>
      </c>
      <c r="L6">
        <v>234.53280000000001</v>
      </c>
      <c r="M6">
        <v>88.430400000000006</v>
      </c>
      <c r="N6">
        <v>113.54174999999999</v>
      </c>
      <c r="O6">
        <v>0</v>
      </c>
      <c r="P6">
        <v>133.90477200000001</v>
      </c>
      <c r="Q6">
        <v>15.379200000000001</v>
      </c>
      <c r="R6">
        <v>25.952400000000001</v>
      </c>
      <c r="S6">
        <v>17.301600000000001</v>
      </c>
      <c r="T6">
        <v>0</v>
      </c>
      <c r="U6">
        <v>402.52172400000001</v>
      </c>
      <c r="V6">
        <v>14.417999999999999</v>
      </c>
      <c r="W6">
        <v>24.03</v>
      </c>
      <c r="X6">
        <v>78.818399999999997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15.839473</v>
      </c>
      <c r="AF6">
        <v>8.7192369999999997</v>
      </c>
      <c r="AG6">
        <v>20.017951</v>
      </c>
      <c r="AH6">
        <v>0</v>
      </c>
      <c r="AI6">
        <v>0</v>
      </c>
      <c r="AJ6">
        <v>0</v>
      </c>
      <c r="AK6">
        <v>52.449800000000003</v>
      </c>
      <c r="AL6">
        <v>1.3402970000000001</v>
      </c>
      <c r="AM6">
        <v>0</v>
      </c>
      <c r="AN6">
        <v>0.84583699999999995</v>
      </c>
      <c r="AO6">
        <v>0</v>
      </c>
      <c r="AP6">
        <v>0</v>
      </c>
      <c r="AQ6">
        <v>0</v>
      </c>
      <c r="AR6">
        <v>1.4856309999999999</v>
      </c>
      <c r="AS6">
        <v>4.3962209999999997</v>
      </c>
      <c r="AT6">
        <v>18.226402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1634.5242950000002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362.37240000000003</v>
      </c>
      <c r="L7">
        <v>234.53280000000001</v>
      </c>
      <c r="M7">
        <v>88.430400000000006</v>
      </c>
      <c r="N7">
        <v>113.54174999999999</v>
      </c>
      <c r="O7">
        <v>0</v>
      </c>
      <c r="P7">
        <v>133.90477200000001</v>
      </c>
      <c r="Q7">
        <v>15.379200000000001</v>
      </c>
      <c r="R7">
        <v>25.952400000000001</v>
      </c>
      <c r="S7">
        <v>17.301600000000001</v>
      </c>
      <c r="T7">
        <v>0</v>
      </c>
      <c r="U7">
        <v>402.52172400000001</v>
      </c>
      <c r="V7">
        <v>14.417999999999999</v>
      </c>
      <c r="W7">
        <v>24.03</v>
      </c>
      <c r="X7">
        <v>78.818399999999997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15.839473</v>
      </c>
      <c r="AF7">
        <v>8.7192369999999997</v>
      </c>
      <c r="AG7">
        <v>20.017951</v>
      </c>
      <c r="AH7">
        <v>0</v>
      </c>
      <c r="AI7">
        <v>0</v>
      </c>
      <c r="AJ7">
        <v>0</v>
      </c>
      <c r="AK7">
        <v>52.449800000000003</v>
      </c>
      <c r="AL7">
        <v>1.3402970000000001</v>
      </c>
      <c r="AM7">
        <v>0</v>
      </c>
      <c r="AN7">
        <v>0.84583699999999995</v>
      </c>
      <c r="AO7">
        <v>0</v>
      </c>
      <c r="AP7">
        <v>6.0333560000000004</v>
      </c>
      <c r="AQ7">
        <v>0</v>
      </c>
      <c r="AR7">
        <v>1.4856309999999999</v>
      </c>
      <c r="AS7">
        <v>4.3962209999999997</v>
      </c>
      <c r="AT7">
        <v>16.999193999999999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1639.3304430000001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362.37240000000003</v>
      </c>
      <c r="L8">
        <v>234.53280000000001</v>
      </c>
      <c r="M8">
        <v>88.430400000000006</v>
      </c>
      <c r="N8">
        <v>113.54174999999999</v>
      </c>
      <c r="O8">
        <v>0</v>
      </c>
      <c r="P8">
        <v>133.90477200000001</v>
      </c>
      <c r="Q8">
        <v>15.379200000000001</v>
      </c>
      <c r="R8">
        <v>25.952400000000001</v>
      </c>
      <c r="S8">
        <v>17.301600000000001</v>
      </c>
      <c r="T8">
        <v>0</v>
      </c>
      <c r="U8">
        <v>402.52172400000001</v>
      </c>
      <c r="V8">
        <v>14.417999999999999</v>
      </c>
      <c r="W8">
        <v>24.03</v>
      </c>
      <c r="X8">
        <v>78.818399999999997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15.839473</v>
      </c>
      <c r="AF8">
        <v>8.7192369999999997</v>
      </c>
      <c r="AG8">
        <v>20.017951</v>
      </c>
      <c r="AH8">
        <v>0</v>
      </c>
      <c r="AI8">
        <v>0</v>
      </c>
      <c r="AJ8">
        <v>0</v>
      </c>
      <c r="AK8">
        <v>52.449800000000003</v>
      </c>
      <c r="AL8">
        <v>1.3402970000000001</v>
      </c>
      <c r="AM8">
        <v>0</v>
      </c>
      <c r="AN8">
        <v>0.84583699999999995</v>
      </c>
      <c r="AO8">
        <v>0</v>
      </c>
      <c r="AP8">
        <v>6.0333560000000004</v>
      </c>
      <c r="AQ8">
        <v>0</v>
      </c>
      <c r="AR8">
        <v>1.4856309999999999</v>
      </c>
      <c r="AS8">
        <v>4.3962209999999997</v>
      </c>
      <c r="AT8">
        <v>14.932937000000001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1637.2641860000001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362.37240000000003</v>
      </c>
      <c r="L9">
        <v>234.53280000000001</v>
      </c>
      <c r="M9">
        <v>60.772447</v>
      </c>
      <c r="N9">
        <v>113.54174999999999</v>
      </c>
      <c r="O9">
        <v>0</v>
      </c>
      <c r="P9">
        <v>121.863147</v>
      </c>
      <c r="Q9">
        <v>15.379200000000001</v>
      </c>
      <c r="R9">
        <v>25.952400000000001</v>
      </c>
      <c r="S9">
        <v>17.301600000000001</v>
      </c>
      <c r="T9">
        <v>0</v>
      </c>
      <c r="U9">
        <v>402.52172400000001</v>
      </c>
      <c r="V9">
        <v>14.417999999999999</v>
      </c>
      <c r="W9">
        <v>24.03</v>
      </c>
      <c r="X9">
        <v>78.818399999999997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15.839473</v>
      </c>
      <c r="AF9">
        <v>8.7192369999999997</v>
      </c>
      <c r="AG9">
        <v>20.017951</v>
      </c>
      <c r="AH9">
        <v>0</v>
      </c>
      <c r="AI9">
        <v>0</v>
      </c>
      <c r="AJ9">
        <v>0</v>
      </c>
      <c r="AK9">
        <v>52.449800000000003</v>
      </c>
      <c r="AL9">
        <v>1.3402970000000001</v>
      </c>
      <c r="AM9">
        <v>0</v>
      </c>
      <c r="AN9">
        <v>0.84583699999999995</v>
      </c>
      <c r="AO9">
        <v>0</v>
      </c>
      <c r="AP9">
        <v>6.7721349999999996</v>
      </c>
      <c r="AQ9">
        <v>0</v>
      </c>
      <c r="AR9">
        <v>1.4856309999999999</v>
      </c>
      <c r="AS9">
        <v>4.3962209999999997</v>
      </c>
      <c r="AT9">
        <v>14.152986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1597.5234359999999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362.37240000000003</v>
      </c>
      <c r="L10">
        <v>234.53280000000001</v>
      </c>
      <c r="M10">
        <v>60.772447</v>
      </c>
      <c r="N10">
        <v>113.54174999999999</v>
      </c>
      <c r="O10">
        <v>0</v>
      </c>
      <c r="P10">
        <v>121.863147</v>
      </c>
      <c r="Q10">
        <v>15.379200000000001</v>
      </c>
      <c r="R10">
        <v>25.952400000000001</v>
      </c>
      <c r="S10">
        <v>17.301600000000001</v>
      </c>
      <c r="T10">
        <v>0</v>
      </c>
      <c r="U10">
        <v>402.52172400000001</v>
      </c>
      <c r="V10">
        <v>14.417999999999999</v>
      </c>
      <c r="W10">
        <v>24.03</v>
      </c>
      <c r="X10">
        <v>78.818399999999997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15.839473</v>
      </c>
      <c r="AF10">
        <v>8.7192369999999997</v>
      </c>
      <c r="AG10">
        <v>20.017951</v>
      </c>
      <c r="AH10">
        <v>0</v>
      </c>
      <c r="AI10">
        <v>0</v>
      </c>
      <c r="AJ10">
        <v>0</v>
      </c>
      <c r="AK10">
        <v>52.449800000000003</v>
      </c>
      <c r="AL10">
        <v>1.3402970000000001</v>
      </c>
      <c r="AM10">
        <v>0</v>
      </c>
      <c r="AN10">
        <v>0.84583699999999995</v>
      </c>
      <c r="AO10">
        <v>0</v>
      </c>
      <c r="AP10">
        <v>6.7721349999999996</v>
      </c>
      <c r="AQ10">
        <v>0</v>
      </c>
      <c r="AR10">
        <v>1.4856309999999999</v>
      </c>
      <c r="AS10">
        <v>4.3962209999999997</v>
      </c>
      <c r="AT10">
        <v>13.478621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1596.8490709999999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362.37240000000003</v>
      </c>
      <c r="L11">
        <v>234.53280000000001</v>
      </c>
      <c r="M11">
        <v>60.772447</v>
      </c>
      <c r="N11">
        <v>92.512905000000003</v>
      </c>
      <c r="O11">
        <v>0</v>
      </c>
      <c r="P11">
        <v>121.863147</v>
      </c>
      <c r="Q11">
        <v>15.379200000000001</v>
      </c>
      <c r="R11">
        <v>25.952400000000001</v>
      </c>
      <c r="S11">
        <v>17.301600000000001</v>
      </c>
      <c r="T11">
        <v>0</v>
      </c>
      <c r="U11">
        <v>402.52172400000001</v>
      </c>
      <c r="V11">
        <v>14.417999999999999</v>
      </c>
      <c r="W11">
        <v>24.03</v>
      </c>
      <c r="X11">
        <v>78.818399999999997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15.839473</v>
      </c>
      <c r="AF11">
        <v>8.7192369999999997</v>
      </c>
      <c r="AG11">
        <v>20.017951</v>
      </c>
      <c r="AH11">
        <v>0</v>
      </c>
      <c r="AI11">
        <v>0</v>
      </c>
      <c r="AJ11">
        <v>0</v>
      </c>
      <c r="AK11">
        <v>52.449800000000003</v>
      </c>
      <c r="AL11">
        <v>1.3402970000000001</v>
      </c>
      <c r="AM11">
        <v>0</v>
      </c>
      <c r="AN11">
        <v>0.84583699999999995</v>
      </c>
      <c r="AO11">
        <v>0</v>
      </c>
      <c r="AP11">
        <v>6.7721349999999996</v>
      </c>
      <c r="AQ11">
        <v>0</v>
      </c>
      <c r="AR11">
        <v>1.4856309999999999</v>
      </c>
      <c r="AS11">
        <v>4.3962209999999997</v>
      </c>
      <c r="AT11">
        <v>11.915188000000001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1574.256793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362.37240000000003</v>
      </c>
      <c r="L12">
        <v>234.53280000000001</v>
      </c>
      <c r="M12">
        <v>60.772447</v>
      </c>
      <c r="N12">
        <v>92.512905000000003</v>
      </c>
      <c r="O12">
        <v>0</v>
      </c>
      <c r="P12">
        <v>121.863147</v>
      </c>
      <c r="Q12">
        <v>15.379200000000001</v>
      </c>
      <c r="R12">
        <v>25.952400000000001</v>
      </c>
      <c r="S12">
        <v>17.301600000000001</v>
      </c>
      <c r="T12">
        <v>0</v>
      </c>
      <c r="U12">
        <v>402.52172400000001</v>
      </c>
      <c r="V12">
        <v>14.417999999999999</v>
      </c>
      <c r="W12">
        <v>24.03</v>
      </c>
      <c r="X12">
        <v>78.818399999999997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15.839473</v>
      </c>
      <c r="AF12">
        <v>8.7192369999999997</v>
      </c>
      <c r="AG12">
        <v>20.017951</v>
      </c>
      <c r="AH12">
        <v>0</v>
      </c>
      <c r="AI12">
        <v>0</v>
      </c>
      <c r="AJ12">
        <v>0</v>
      </c>
      <c r="AK12">
        <v>52.449800000000003</v>
      </c>
      <c r="AL12">
        <v>1.3402970000000001</v>
      </c>
      <c r="AM12">
        <v>0</v>
      </c>
      <c r="AN12">
        <v>0.84583699999999995</v>
      </c>
      <c r="AO12">
        <v>0</v>
      </c>
      <c r="AP12">
        <v>6.7721349999999996</v>
      </c>
      <c r="AQ12">
        <v>0</v>
      </c>
      <c r="AR12">
        <v>1.4856309999999999</v>
      </c>
      <c r="AS12">
        <v>4.3962209999999997</v>
      </c>
      <c r="AT12">
        <v>10.580981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1572.9225860000001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362.37240000000003</v>
      </c>
      <c r="L13">
        <v>234.53280000000001</v>
      </c>
      <c r="M13">
        <v>60.772447</v>
      </c>
      <c r="N13">
        <v>92.512905000000003</v>
      </c>
      <c r="O13">
        <v>0</v>
      </c>
      <c r="P13">
        <v>121.863147</v>
      </c>
      <c r="Q13">
        <v>15.379200000000001</v>
      </c>
      <c r="R13">
        <v>25.952400000000001</v>
      </c>
      <c r="S13">
        <v>17.301600000000001</v>
      </c>
      <c r="T13">
        <v>0</v>
      </c>
      <c r="U13">
        <v>402.52172400000001</v>
      </c>
      <c r="V13">
        <v>14.417999999999999</v>
      </c>
      <c r="W13">
        <v>24.03</v>
      </c>
      <c r="X13">
        <v>78.818399999999997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15.839473</v>
      </c>
      <c r="AF13">
        <v>8.7192369999999997</v>
      </c>
      <c r="AG13">
        <v>20.017951</v>
      </c>
      <c r="AH13">
        <v>0</v>
      </c>
      <c r="AI13">
        <v>0</v>
      </c>
      <c r="AJ13">
        <v>0</v>
      </c>
      <c r="AK13">
        <v>52.449800000000003</v>
      </c>
      <c r="AL13">
        <v>1.3402970000000001</v>
      </c>
      <c r="AM13">
        <v>0</v>
      </c>
      <c r="AN13">
        <v>0.84583699999999995</v>
      </c>
      <c r="AO13">
        <v>0</v>
      </c>
      <c r="AP13">
        <v>0</v>
      </c>
      <c r="AQ13">
        <v>0</v>
      </c>
      <c r="AR13">
        <v>1.4856309999999999</v>
      </c>
      <c r="AS13">
        <v>4.3962209999999997</v>
      </c>
      <c r="AT13">
        <v>10.582812000000001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1566.1522820000002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362.37240000000003</v>
      </c>
      <c r="L14">
        <v>234.53280000000001</v>
      </c>
      <c r="M14">
        <v>60.772447</v>
      </c>
      <c r="N14">
        <v>92.512905000000003</v>
      </c>
      <c r="O14">
        <v>0</v>
      </c>
      <c r="P14">
        <v>121.863147</v>
      </c>
      <c r="Q14">
        <v>15.379200000000001</v>
      </c>
      <c r="R14">
        <v>25.952400000000001</v>
      </c>
      <c r="S14">
        <v>17.301600000000001</v>
      </c>
      <c r="T14">
        <v>0</v>
      </c>
      <c r="U14">
        <v>402.52172400000001</v>
      </c>
      <c r="V14">
        <v>14.417999999999999</v>
      </c>
      <c r="W14">
        <v>24.03</v>
      </c>
      <c r="X14">
        <v>78.818399999999997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15.839473</v>
      </c>
      <c r="AF14">
        <v>8.7192369999999997</v>
      </c>
      <c r="AG14">
        <v>20.017951</v>
      </c>
      <c r="AH14">
        <v>0</v>
      </c>
      <c r="AI14">
        <v>0</v>
      </c>
      <c r="AJ14">
        <v>0</v>
      </c>
      <c r="AK14">
        <v>52.449800000000003</v>
      </c>
      <c r="AL14">
        <v>1.3402970000000001</v>
      </c>
      <c r="AM14">
        <v>0</v>
      </c>
      <c r="AN14">
        <v>0.84583699999999995</v>
      </c>
      <c r="AO14">
        <v>0</v>
      </c>
      <c r="AP14">
        <v>0</v>
      </c>
      <c r="AQ14">
        <v>0</v>
      </c>
      <c r="AR14">
        <v>2.1223299999999998</v>
      </c>
      <c r="AS14">
        <v>4.3962209999999997</v>
      </c>
      <c r="AT14">
        <v>10.582812000000001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1566.7889810000001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362.37240000000003</v>
      </c>
      <c r="L15">
        <v>234.53280000000001</v>
      </c>
      <c r="M15">
        <v>60.772447</v>
      </c>
      <c r="N15">
        <v>92.512905000000003</v>
      </c>
      <c r="O15">
        <v>0</v>
      </c>
      <c r="P15">
        <v>121.863147</v>
      </c>
      <c r="Q15">
        <v>15.379200000000001</v>
      </c>
      <c r="R15">
        <v>25.952400000000001</v>
      </c>
      <c r="S15">
        <v>17.301600000000001</v>
      </c>
      <c r="T15">
        <v>0</v>
      </c>
      <c r="U15">
        <v>402.52172400000001</v>
      </c>
      <c r="V15">
        <v>14.417999999999999</v>
      </c>
      <c r="W15">
        <v>24.03</v>
      </c>
      <c r="X15">
        <v>78.818399999999997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15.839473</v>
      </c>
      <c r="AF15">
        <v>8.7192369999999997</v>
      </c>
      <c r="AG15">
        <v>20.017951</v>
      </c>
      <c r="AH15">
        <v>0</v>
      </c>
      <c r="AI15">
        <v>0</v>
      </c>
      <c r="AJ15">
        <v>0</v>
      </c>
      <c r="AK15">
        <v>52.449800000000003</v>
      </c>
      <c r="AL15">
        <v>1.3402970000000001</v>
      </c>
      <c r="AM15">
        <v>0</v>
      </c>
      <c r="AN15">
        <v>0.84583699999999995</v>
      </c>
      <c r="AO15">
        <v>0</v>
      </c>
      <c r="AP15">
        <v>0</v>
      </c>
      <c r="AQ15">
        <v>0</v>
      </c>
      <c r="AR15">
        <v>25.467955</v>
      </c>
      <c r="AS15">
        <v>4.3962209999999997</v>
      </c>
      <c r="AT15">
        <v>11.336023000000001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1590.8878170000003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362.37240000000003</v>
      </c>
      <c r="L16">
        <v>234.53280000000001</v>
      </c>
      <c r="M16">
        <v>60.772447</v>
      </c>
      <c r="N16">
        <v>92.512905000000003</v>
      </c>
      <c r="O16">
        <v>0</v>
      </c>
      <c r="P16">
        <v>121.863147</v>
      </c>
      <c r="Q16">
        <v>15.379200000000001</v>
      </c>
      <c r="R16">
        <v>25.952400000000001</v>
      </c>
      <c r="S16">
        <v>17.301600000000001</v>
      </c>
      <c r="T16">
        <v>0</v>
      </c>
      <c r="U16">
        <v>402.52172400000001</v>
      </c>
      <c r="V16">
        <v>14.417999999999999</v>
      </c>
      <c r="W16">
        <v>24.03</v>
      </c>
      <c r="X16">
        <v>78.818399999999997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15.839473</v>
      </c>
      <c r="AF16">
        <v>8.7192369999999997</v>
      </c>
      <c r="AG16">
        <v>20.017951</v>
      </c>
      <c r="AH16">
        <v>0</v>
      </c>
      <c r="AI16">
        <v>0</v>
      </c>
      <c r="AJ16">
        <v>0</v>
      </c>
      <c r="AK16">
        <v>52.449800000000003</v>
      </c>
      <c r="AL16">
        <v>1.3402970000000001</v>
      </c>
      <c r="AM16">
        <v>0</v>
      </c>
      <c r="AN16">
        <v>0.84583699999999995</v>
      </c>
      <c r="AO16">
        <v>0</v>
      </c>
      <c r="AP16">
        <v>0</v>
      </c>
      <c r="AQ16">
        <v>0</v>
      </c>
      <c r="AR16">
        <v>25.467955</v>
      </c>
      <c r="AS16">
        <v>8.0166389999999996</v>
      </c>
      <c r="AT16">
        <v>15.042861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1598.2150730000001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362.37240000000003</v>
      </c>
      <c r="L17">
        <v>234.53280000000001</v>
      </c>
      <c r="M17">
        <v>60.772447</v>
      </c>
      <c r="N17">
        <v>92.512905000000003</v>
      </c>
      <c r="O17">
        <v>0</v>
      </c>
      <c r="P17">
        <v>121.863147</v>
      </c>
      <c r="Q17">
        <v>15.379200000000001</v>
      </c>
      <c r="R17">
        <v>25.952400000000001</v>
      </c>
      <c r="S17">
        <v>17.301600000000001</v>
      </c>
      <c r="T17">
        <v>0</v>
      </c>
      <c r="U17">
        <v>402.52172400000001</v>
      </c>
      <c r="V17">
        <v>14.417999999999999</v>
      </c>
      <c r="W17">
        <v>24.03</v>
      </c>
      <c r="X17">
        <v>78.818399999999997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15.839473</v>
      </c>
      <c r="AF17">
        <v>8.7192369999999997</v>
      </c>
      <c r="AG17">
        <v>20.017951</v>
      </c>
      <c r="AH17">
        <v>0</v>
      </c>
      <c r="AI17">
        <v>0</v>
      </c>
      <c r="AJ17">
        <v>0</v>
      </c>
      <c r="AK17">
        <v>52.449800000000003</v>
      </c>
      <c r="AL17">
        <v>1.3402970000000001</v>
      </c>
      <c r="AM17">
        <v>0</v>
      </c>
      <c r="AN17">
        <v>0.84583699999999995</v>
      </c>
      <c r="AO17">
        <v>0</v>
      </c>
      <c r="AP17">
        <v>0</v>
      </c>
      <c r="AQ17">
        <v>0</v>
      </c>
      <c r="AR17">
        <v>3.183494</v>
      </c>
      <c r="AS17">
        <v>8.0166389999999996</v>
      </c>
      <c r="AT17">
        <v>13.800121000000001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1574.6878720000002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362.37240000000003</v>
      </c>
      <c r="L18">
        <v>234.53280000000001</v>
      </c>
      <c r="M18">
        <v>60.772447</v>
      </c>
      <c r="N18">
        <v>92.512905000000003</v>
      </c>
      <c r="O18">
        <v>0</v>
      </c>
      <c r="P18">
        <v>121.863147</v>
      </c>
      <c r="Q18">
        <v>15.379200000000001</v>
      </c>
      <c r="R18">
        <v>25.952400000000001</v>
      </c>
      <c r="S18">
        <v>17.301600000000001</v>
      </c>
      <c r="T18">
        <v>0</v>
      </c>
      <c r="U18">
        <v>402.52172400000001</v>
      </c>
      <c r="V18">
        <v>14.417999999999999</v>
      </c>
      <c r="W18">
        <v>24.03</v>
      </c>
      <c r="X18">
        <v>78.818399999999997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15.839473</v>
      </c>
      <c r="AF18">
        <v>8.7192369999999997</v>
      </c>
      <c r="AG18">
        <v>20.017951</v>
      </c>
      <c r="AH18">
        <v>0</v>
      </c>
      <c r="AI18">
        <v>0</v>
      </c>
      <c r="AJ18">
        <v>0</v>
      </c>
      <c r="AK18">
        <v>52.449800000000003</v>
      </c>
      <c r="AL18">
        <v>1.3402970000000001</v>
      </c>
      <c r="AM18">
        <v>0</v>
      </c>
      <c r="AN18">
        <v>0.84583699999999995</v>
      </c>
      <c r="AO18">
        <v>0</v>
      </c>
      <c r="AP18">
        <v>0</v>
      </c>
      <c r="AQ18">
        <v>0</v>
      </c>
      <c r="AR18">
        <v>1.4856309999999999</v>
      </c>
      <c r="AS18">
        <v>4.3962209999999997</v>
      </c>
      <c r="AT18">
        <v>14.650665999999999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1570.2201360000001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362.37240000000003</v>
      </c>
      <c r="L19">
        <v>234.53280000000001</v>
      </c>
      <c r="M19">
        <v>60.772447</v>
      </c>
      <c r="N19">
        <v>92.512905000000003</v>
      </c>
      <c r="O19">
        <v>0</v>
      </c>
      <c r="P19">
        <v>121.863147</v>
      </c>
      <c r="Q19">
        <v>15.379200000000001</v>
      </c>
      <c r="R19">
        <v>25.952400000000001</v>
      </c>
      <c r="S19">
        <v>17.301600000000001</v>
      </c>
      <c r="T19">
        <v>0</v>
      </c>
      <c r="U19">
        <v>402.52172400000001</v>
      </c>
      <c r="V19">
        <v>14.417999999999999</v>
      </c>
      <c r="W19">
        <v>24.03</v>
      </c>
      <c r="X19">
        <v>78.818399999999997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15.839473</v>
      </c>
      <c r="AF19">
        <v>8.7192369999999997</v>
      </c>
      <c r="AG19">
        <v>20.017951</v>
      </c>
      <c r="AH19">
        <v>0</v>
      </c>
      <c r="AI19">
        <v>0</v>
      </c>
      <c r="AJ19">
        <v>0</v>
      </c>
      <c r="AK19">
        <v>52.449800000000003</v>
      </c>
      <c r="AL19">
        <v>1.3402970000000001</v>
      </c>
      <c r="AM19">
        <v>0</v>
      </c>
      <c r="AN19">
        <v>0.84583699999999995</v>
      </c>
      <c r="AO19">
        <v>0</v>
      </c>
      <c r="AP19">
        <v>0</v>
      </c>
      <c r="AQ19">
        <v>0</v>
      </c>
      <c r="AR19">
        <v>1.4856309999999999</v>
      </c>
      <c r="AS19">
        <v>4.3962209999999997</v>
      </c>
      <c r="AT19">
        <v>16.537213000000001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1572.1066830000002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362.37240000000003</v>
      </c>
      <c r="L20">
        <v>234.53280000000001</v>
      </c>
      <c r="M20">
        <v>60.772447</v>
      </c>
      <c r="N20">
        <v>92.512905000000003</v>
      </c>
      <c r="O20">
        <v>0</v>
      </c>
      <c r="P20">
        <v>121.863147</v>
      </c>
      <c r="Q20">
        <v>15.379200000000001</v>
      </c>
      <c r="R20">
        <v>25.952400000000001</v>
      </c>
      <c r="S20">
        <v>17.301600000000001</v>
      </c>
      <c r="T20">
        <v>0</v>
      </c>
      <c r="U20">
        <v>402.52172400000001</v>
      </c>
      <c r="V20">
        <v>14.417999999999999</v>
      </c>
      <c r="W20">
        <v>24.03</v>
      </c>
      <c r="X20">
        <v>78.818399999999997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15.839473</v>
      </c>
      <c r="AF20">
        <v>8.7192369999999997</v>
      </c>
      <c r="AG20">
        <v>20.017951</v>
      </c>
      <c r="AH20">
        <v>0</v>
      </c>
      <c r="AI20">
        <v>0</v>
      </c>
      <c r="AJ20">
        <v>0</v>
      </c>
      <c r="AK20">
        <v>52.449800000000003</v>
      </c>
      <c r="AL20">
        <v>1.3402970000000001</v>
      </c>
      <c r="AM20">
        <v>0</v>
      </c>
      <c r="AN20">
        <v>0.84583699999999995</v>
      </c>
      <c r="AO20">
        <v>0</v>
      </c>
      <c r="AP20">
        <v>0</v>
      </c>
      <c r="AQ20">
        <v>0</v>
      </c>
      <c r="AR20">
        <v>1.4856309999999999</v>
      </c>
      <c r="AS20">
        <v>4.3962209999999997</v>
      </c>
      <c r="AT20">
        <v>15.320493000000001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1570.8899630000001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362.37240000000003</v>
      </c>
      <c r="L21">
        <v>234.53280000000001</v>
      </c>
      <c r="M21">
        <v>88.430400000000006</v>
      </c>
      <c r="N21">
        <v>113.54174999999999</v>
      </c>
      <c r="O21">
        <v>0</v>
      </c>
      <c r="P21">
        <v>133.90477200000001</v>
      </c>
      <c r="Q21">
        <v>15.379200000000001</v>
      </c>
      <c r="R21">
        <v>25.952400000000001</v>
      </c>
      <c r="S21">
        <v>17.301600000000001</v>
      </c>
      <c r="T21">
        <v>0</v>
      </c>
      <c r="U21">
        <v>402.52172400000001</v>
      </c>
      <c r="V21">
        <v>14.417999999999999</v>
      </c>
      <c r="W21">
        <v>24.03</v>
      </c>
      <c r="X21">
        <v>78.818399999999997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15.839473</v>
      </c>
      <c r="AF21">
        <v>8.7192369999999997</v>
      </c>
      <c r="AG21">
        <v>20.017951</v>
      </c>
      <c r="AH21">
        <v>0</v>
      </c>
      <c r="AI21">
        <v>0</v>
      </c>
      <c r="AJ21">
        <v>0</v>
      </c>
      <c r="AK21">
        <v>52.449800000000003</v>
      </c>
      <c r="AL21">
        <v>1.3402970000000001</v>
      </c>
      <c r="AM21">
        <v>0</v>
      </c>
      <c r="AN21">
        <v>0.84583699999999995</v>
      </c>
      <c r="AO21">
        <v>0</v>
      </c>
      <c r="AP21">
        <v>0</v>
      </c>
      <c r="AQ21">
        <v>0</v>
      </c>
      <c r="AR21">
        <v>1.4856309999999999</v>
      </c>
      <c r="AS21">
        <v>4.3962209999999997</v>
      </c>
      <c r="AT21">
        <v>17.019867000000001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1633.3177600000001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362.37240000000003</v>
      </c>
      <c r="L22">
        <v>234.53280000000001</v>
      </c>
      <c r="M22">
        <v>88.430400000000006</v>
      </c>
      <c r="N22">
        <v>113.54174999999999</v>
      </c>
      <c r="O22">
        <v>0</v>
      </c>
      <c r="P22">
        <v>133.90477200000001</v>
      </c>
      <c r="Q22">
        <v>15.379200000000001</v>
      </c>
      <c r="R22">
        <v>25.952400000000001</v>
      </c>
      <c r="S22">
        <v>17.301600000000001</v>
      </c>
      <c r="T22">
        <v>0</v>
      </c>
      <c r="U22">
        <v>402.52172400000001</v>
      </c>
      <c r="V22">
        <v>14.417999999999999</v>
      </c>
      <c r="W22">
        <v>24.03</v>
      </c>
      <c r="X22">
        <v>78.818399999999997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15.839473</v>
      </c>
      <c r="AF22">
        <v>8.7192369999999997</v>
      </c>
      <c r="AG22">
        <v>20.017951</v>
      </c>
      <c r="AH22">
        <v>0</v>
      </c>
      <c r="AI22">
        <v>0</v>
      </c>
      <c r="AJ22">
        <v>0</v>
      </c>
      <c r="AK22">
        <v>52.449800000000003</v>
      </c>
      <c r="AL22">
        <v>1.3402970000000001</v>
      </c>
      <c r="AM22">
        <v>0</v>
      </c>
      <c r="AN22">
        <v>0.84583699999999995</v>
      </c>
      <c r="AO22">
        <v>0</v>
      </c>
      <c r="AP22">
        <v>0</v>
      </c>
      <c r="AQ22">
        <v>14.230566</v>
      </c>
      <c r="AR22">
        <v>1.4856309999999999</v>
      </c>
      <c r="AS22">
        <v>4.3962209999999997</v>
      </c>
      <c r="AT22">
        <v>16.625755999999999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1647.154215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362.37240000000003</v>
      </c>
      <c r="L23">
        <v>234.53280000000001</v>
      </c>
      <c r="M23">
        <v>88.430400000000006</v>
      </c>
      <c r="N23">
        <v>113.54174999999999</v>
      </c>
      <c r="O23">
        <v>0</v>
      </c>
      <c r="P23">
        <v>133.90477200000001</v>
      </c>
      <c r="Q23">
        <v>15.379200000000001</v>
      </c>
      <c r="R23">
        <v>25.952400000000001</v>
      </c>
      <c r="S23">
        <v>17.301600000000001</v>
      </c>
      <c r="T23">
        <v>0</v>
      </c>
      <c r="U23">
        <v>402.52172400000001</v>
      </c>
      <c r="V23">
        <v>14.417999999999999</v>
      </c>
      <c r="W23">
        <v>24.03</v>
      </c>
      <c r="X23">
        <v>78.818399999999997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15.839473</v>
      </c>
      <c r="AF23">
        <v>8.7192369999999997</v>
      </c>
      <c r="AG23">
        <v>20.017951</v>
      </c>
      <c r="AH23">
        <v>0</v>
      </c>
      <c r="AI23">
        <v>0</v>
      </c>
      <c r="AJ23">
        <v>0</v>
      </c>
      <c r="AK23">
        <v>52.449800000000003</v>
      </c>
      <c r="AL23">
        <v>1.3402970000000001</v>
      </c>
      <c r="AM23">
        <v>0</v>
      </c>
      <c r="AN23">
        <v>0.84583699999999995</v>
      </c>
      <c r="AO23">
        <v>0</v>
      </c>
      <c r="AP23">
        <v>0</v>
      </c>
      <c r="AQ23">
        <v>14.230566</v>
      </c>
      <c r="AR23">
        <v>1.4856309999999999</v>
      </c>
      <c r="AS23">
        <v>4.3962209999999997</v>
      </c>
      <c r="AT23">
        <v>18.854478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1649.3829370000001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362.37240000000003</v>
      </c>
      <c r="L24">
        <v>234.53280000000001</v>
      </c>
      <c r="M24">
        <v>88.430400000000006</v>
      </c>
      <c r="N24">
        <v>113.54174999999999</v>
      </c>
      <c r="O24">
        <v>0</v>
      </c>
      <c r="P24">
        <v>133.90477200000001</v>
      </c>
      <c r="Q24">
        <v>15.379200000000001</v>
      </c>
      <c r="R24">
        <v>30.763494000000001</v>
      </c>
      <c r="S24">
        <v>17.301600000000001</v>
      </c>
      <c r="T24">
        <v>0</v>
      </c>
      <c r="U24">
        <v>402.52172400000001</v>
      </c>
      <c r="V24">
        <v>16.686432</v>
      </c>
      <c r="W24">
        <v>27.563948</v>
      </c>
      <c r="X24">
        <v>115.083707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15.839473</v>
      </c>
      <c r="AF24">
        <v>8.7192369999999997</v>
      </c>
      <c r="AG24">
        <v>20.017951</v>
      </c>
      <c r="AH24">
        <v>0</v>
      </c>
      <c r="AI24">
        <v>0</v>
      </c>
      <c r="AJ24">
        <v>0</v>
      </c>
      <c r="AK24">
        <v>52.449800000000003</v>
      </c>
      <c r="AL24">
        <v>1.3402970000000001</v>
      </c>
      <c r="AM24">
        <v>0</v>
      </c>
      <c r="AN24">
        <v>0.84583699999999995</v>
      </c>
      <c r="AO24">
        <v>0</v>
      </c>
      <c r="AP24">
        <v>0</v>
      </c>
      <c r="AQ24">
        <v>14.230566</v>
      </c>
      <c r="AR24">
        <v>1.4856309999999999</v>
      </c>
      <c r="AS24">
        <v>4.3962209999999997</v>
      </c>
      <c r="AT24">
        <v>19.223981999999999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1696.631222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362.37240000000003</v>
      </c>
      <c r="L25">
        <v>233.57159999999999</v>
      </c>
      <c r="M25">
        <v>88.430400000000006</v>
      </c>
      <c r="N25">
        <v>113.54174999999999</v>
      </c>
      <c r="O25">
        <v>0</v>
      </c>
      <c r="P25">
        <v>133.90477200000001</v>
      </c>
      <c r="Q25">
        <v>15.379200000000001</v>
      </c>
      <c r="R25">
        <v>30.763494000000001</v>
      </c>
      <c r="S25">
        <v>17.301600000000001</v>
      </c>
      <c r="T25">
        <v>0</v>
      </c>
      <c r="U25">
        <v>402.52172400000001</v>
      </c>
      <c r="V25">
        <v>16.686432</v>
      </c>
      <c r="W25">
        <v>33.222380000000001</v>
      </c>
      <c r="X25">
        <v>141.79201900000001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15.839473</v>
      </c>
      <c r="AF25">
        <v>8.7192369999999997</v>
      </c>
      <c r="AG25">
        <v>20.017951</v>
      </c>
      <c r="AH25">
        <v>21.846153999999999</v>
      </c>
      <c r="AI25">
        <v>0</v>
      </c>
      <c r="AJ25">
        <v>0</v>
      </c>
      <c r="AK25">
        <v>52.449800000000003</v>
      </c>
      <c r="AL25">
        <v>1.3402970000000001</v>
      </c>
      <c r="AM25">
        <v>0</v>
      </c>
      <c r="AN25">
        <v>0.84583699999999995</v>
      </c>
      <c r="AO25">
        <v>0</v>
      </c>
      <c r="AP25">
        <v>0</v>
      </c>
      <c r="AQ25">
        <v>28.461131999999999</v>
      </c>
      <c r="AR25">
        <v>1.4856309999999999</v>
      </c>
      <c r="AS25">
        <v>4.3962209999999997</v>
      </c>
      <c r="AT25">
        <v>19.223981999999999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1764.113486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362.37240000000003</v>
      </c>
      <c r="L26">
        <v>233.57159999999999</v>
      </c>
      <c r="M26">
        <v>88.430400000000006</v>
      </c>
      <c r="N26">
        <v>113.54174999999999</v>
      </c>
      <c r="O26">
        <v>0</v>
      </c>
      <c r="P26">
        <v>133.90477200000001</v>
      </c>
      <c r="Q26">
        <v>15.379200000000001</v>
      </c>
      <c r="R26">
        <v>30.763494000000001</v>
      </c>
      <c r="S26">
        <v>17.301600000000001</v>
      </c>
      <c r="T26">
        <v>0</v>
      </c>
      <c r="U26">
        <v>402.52172400000001</v>
      </c>
      <c r="V26">
        <v>16.686432</v>
      </c>
      <c r="W26">
        <v>33.449097000000002</v>
      </c>
      <c r="X26">
        <v>141.79201900000001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15.839473</v>
      </c>
      <c r="AF26">
        <v>8.7192369999999997</v>
      </c>
      <c r="AG26">
        <v>20.017951</v>
      </c>
      <c r="AH26">
        <v>44.966665999999996</v>
      </c>
      <c r="AI26">
        <v>0</v>
      </c>
      <c r="AJ26">
        <v>0</v>
      </c>
      <c r="AK26">
        <v>52.449800000000003</v>
      </c>
      <c r="AL26">
        <v>1.3402970000000001</v>
      </c>
      <c r="AM26">
        <v>0</v>
      </c>
      <c r="AN26">
        <v>0.84583699999999995</v>
      </c>
      <c r="AO26">
        <v>0</v>
      </c>
      <c r="AP26">
        <v>0</v>
      </c>
      <c r="AQ26">
        <v>28.461131999999999</v>
      </c>
      <c r="AR26">
        <v>1.4856309999999999</v>
      </c>
      <c r="AS26">
        <v>4.3962209999999997</v>
      </c>
      <c r="AT26">
        <v>19.223981999999999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1787.4607149999999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362.37240000000003</v>
      </c>
      <c r="L27">
        <v>292.47720399999997</v>
      </c>
      <c r="M27">
        <v>88.430400000000006</v>
      </c>
      <c r="N27">
        <v>113.54174999999999</v>
      </c>
      <c r="O27">
        <v>0</v>
      </c>
      <c r="P27">
        <v>133.90477200000001</v>
      </c>
      <c r="Q27">
        <v>16.901067999999999</v>
      </c>
      <c r="R27">
        <v>31.139991999999999</v>
      </c>
      <c r="S27">
        <v>19.791588999999998</v>
      </c>
      <c r="T27">
        <v>0</v>
      </c>
      <c r="U27">
        <v>402.52172400000001</v>
      </c>
      <c r="V27">
        <v>15.479742</v>
      </c>
      <c r="W27">
        <v>33.449097000000002</v>
      </c>
      <c r="X27">
        <v>141.79201900000001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15.839473</v>
      </c>
      <c r="AF27">
        <v>8.7192369999999997</v>
      </c>
      <c r="AG27">
        <v>20.017951</v>
      </c>
      <c r="AH27">
        <v>67.996153000000007</v>
      </c>
      <c r="AI27">
        <v>0</v>
      </c>
      <c r="AJ27">
        <v>0</v>
      </c>
      <c r="AK27">
        <v>52.449800000000003</v>
      </c>
      <c r="AL27">
        <v>1.3402970000000001</v>
      </c>
      <c r="AM27">
        <v>0</v>
      </c>
      <c r="AN27">
        <v>0.84583699999999995</v>
      </c>
      <c r="AO27">
        <v>0</v>
      </c>
      <c r="AP27">
        <v>0</v>
      </c>
      <c r="AQ27">
        <v>28.461131999999999</v>
      </c>
      <c r="AR27">
        <v>1.4856309999999999</v>
      </c>
      <c r="AS27">
        <v>4.3962209999999997</v>
      </c>
      <c r="AT27">
        <v>19.223981999999999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1872.5774709999998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417.069636</v>
      </c>
      <c r="L28">
        <v>367.91929299999998</v>
      </c>
      <c r="M28">
        <v>88.430400000000006</v>
      </c>
      <c r="N28">
        <v>113.54174999999999</v>
      </c>
      <c r="O28">
        <v>0</v>
      </c>
      <c r="P28">
        <v>133.90477200000001</v>
      </c>
      <c r="Q28">
        <v>19.344726999999999</v>
      </c>
      <c r="R28">
        <v>34.567368000000002</v>
      </c>
      <c r="S28">
        <v>21.302925999999999</v>
      </c>
      <c r="T28">
        <v>0</v>
      </c>
      <c r="U28">
        <v>402.52172400000001</v>
      </c>
      <c r="V28">
        <v>17.657243999999999</v>
      </c>
      <c r="W28">
        <v>33.449097000000002</v>
      </c>
      <c r="X28">
        <v>141.79201900000001</v>
      </c>
      <c r="Y28">
        <v>0</v>
      </c>
      <c r="Z28">
        <v>0</v>
      </c>
      <c r="AA28">
        <v>6.3025880000000001</v>
      </c>
      <c r="AB28">
        <v>3.2031990000000001</v>
      </c>
      <c r="AC28">
        <v>0</v>
      </c>
      <c r="AD28">
        <v>0</v>
      </c>
      <c r="AE28">
        <v>15.839473</v>
      </c>
      <c r="AF28">
        <v>17.059377999999999</v>
      </c>
      <c r="AG28">
        <v>20.017951</v>
      </c>
      <c r="AH28">
        <v>89.933331999999993</v>
      </c>
      <c r="AI28">
        <v>0</v>
      </c>
      <c r="AJ28">
        <v>0</v>
      </c>
      <c r="AK28">
        <v>52.449800000000003</v>
      </c>
      <c r="AL28">
        <v>1.3402970000000001</v>
      </c>
      <c r="AM28">
        <v>0</v>
      </c>
      <c r="AN28">
        <v>0.84583699999999995</v>
      </c>
      <c r="AO28">
        <v>0</v>
      </c>
      <c r="AP28">
        <v>0</v>
      </c>
      <c r="AQ28">
        <v>28.461131999999999</v>
      </c>
      <c r="AR28">
        <v>1.4856309999999999</v>
      </c>
      <c r="AS28">
        <v>4.3962209999999997</v>
      </c>
      <c r="AT28">
        <v>19.223981999999999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2052.0597769999999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528.855952</v>
      </c>
      <c r="L29">
        <v>418.540122</v>
      </c>
      <c r="M29">
        <v>88.430400000000006</v>
      </c>
      <c r="N29">
        <v>113.54174999999999</v>
      </c>
      <c r="O29">
        <v>0</v>
      </c>
      <c r="P29">
        <v>133.90477200000001</v>
      </c>
      <c r="Q29">
        <v>20.973383999999999</v>
      </c>
      <c r="R29">
        <v>40.745364000000002</v>
      </c>
      <c r="S29">
        <v>24.849534999999999</v>
      </c>
      <c r="T29">
        <v>0</v>
      </c>
      <c r="U29">
        <v>402.52172400000001</v>
      </c>
      <c r="V29">
        <v>19.925675999999999</v>
      </c>
      <c r="W29">
        <v>33.449097000000002</v>
      </c>
      <c r="X29">
        <v>141.79201900000001</v>
      </c>
      <c r="Y29">
        <v>0</v>
      </c>
      <c r="Z29">
        <v>1.05732</v>
      </c>
      <c r="AA29">
        <v>13.496651</v>
      </c>
      <c r="AB29">
        <v>6.4063980000000003</v>
      </c>
      <c r="AC29">
        <v>0</v>
      </c>
      <c r="AD29">
        <v>8.2533440000000002</v>
      </c>
      <c r="AE29">
        <v>15.839473</v>
      </c>
      <c r="AF29">
        <v>25.589065999999999</v>
      </c>
      <c r="AG29">
        <v>20.017951</v>
      </c>
      <c r="AH29">
        <v>89.933331999999993</v>
      </c>
      <c r="AI29">
        <v>0</v>
      </c>
      <c r="AJ29">
        <v>0</v>
      </c>
      <c r="AK29">
        <v>52.449800000000003</v>
      </c>
      <c r="AL29">
        <v>6.7014860000000001</v>
      </c>
      <c r="AM29">
        <v>5.0738669999999999</v>
      </c>
      <c r="AN29">
        <v>0.84583699999999995</v>
      </c>
      <c r="AO29">
        <v>0</v>
      </c>
      <c r="AP29">
        <v>0</v>
      </c>
      <c r="AQ29">
        <v>42.691698000000002</v>
      </c>
      <c r="AR29">
        <v>1.4856309999999999</v>
      </c>
      <c r="AS29">
        <v>4.3962209999999997</v>
      </c>
      <c r="AT29">
        <v>19.223981999999999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2280.9918519999997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598.36074499999995</v>
      </c>
      <c r="L30">
        <v>418.540122</v>
      </c>
      <c r="M30">
        <v>88.430400000000006</v>
      </c>
      <c r="N30">
        <v>113.54174999999999</v>
      </c>
      <c r="O30">
        <v>0</v>
      </c>
      <c r="P30">
        <v>133.90477200000001</v>
      </c>
      <c r="Q30">
        <v>20.973383999999999</v>
      </c>
      <c r="R30">
        <v>40.745364000000002</v>
      </c>
      <c r="S30">
        <v>25.366164000000001</v>
      </c>
      <c r="T30">
        <v>0</v>
      </c>
      <c r="U30">
        <v>402.52172400000001</v>
      </c>
      <c r="V30">
        <v>19.925675999999999</v>
      </c>
      <c r="W30">
        <v>33.449097000000002</v>
      </c>
      <c r="X30">
        <v>141.79201900000001</v>
      </c>
      <c r="Y30">
        <v>0</v>
      </c>
      <c r="Z30">
        <v>12.535586</v>
      </c>
      <c r="AA30">
        <v>27.008489999999998</v>
      </c>
      <c r="AB30">
        <v>37.977127000000003</v>
      </c>
      <c r="AC30">
        <v>0</v>
      </c>
      <c r="AD30">
        <v>15.236942000000001</v>
      </c>
      <c r="AE30">
        <v>31.678944999999999</v>
      </c>
      <c r="AF30">
        <v>37.454810999999999</v>
      </c>
      <c r="AG30">
        <v>20.017951</v>
      </c>
      <c r="AH30">
        <v>89.933331999999993</v>
      </c>
      <c r="AI30">
        <v>0</v>
      </c>
      <c r="AJ30">
        <v>0</v>
      </c>
      <c r="AK30">
        <v>52.449800000000003</v>
      </c>
      <c r="AL30">
        <v>53.611891</v>
      </c>
      <c r="AM30">
        <v>7.687678</v>
      </c>
      <c r="AN30">
        <v>0.84583699999999995</v>
      </c>
      <c r="AO30">
        <v>0</v>
      </c>
      <c r="AP30">
        <v>0</v>
      </c>
      <c r="AQ30">
        <v>42.691698000000002</v>
      </c>
      <c r="AR30">
        <v>1.4856309999999999</v>
      </c>
      <c r="AS30">
        <v>4.3962209999999997</v>
      </c>
      <c r="AT30">
        <v>19.223981999999999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2491.787139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652.264588</v>
      </c>
      <c r="L31">
        <v>418.540122</v>
      </c>
      <c r="M31">
        <v>88.430400000000006</v>
      </c>
      <c r="N31">
        <v>113.54174999999999</v>
      </c>
      <c r="O31">
        <v>0</v>
      </c>
      <c r="P31">
        <v>133.90477200000001</v>
      </c>
      <c r="Q31">
        <v>20.973383999999999</v>
      </c>
      <c r="R31">
        <v>40.745364000000002</v>
      </c>
      <c r="S31">
        <v>25.366164000000001</v>
      </c>
      <c r="T31">
        <v>0</v>
      </c>
      <c r="U31">
        <v>402.52172400000001</v>
      </c>
      <c r="V31">
        <v>19.925675999999999</v>
      </c>
      <c r="W31">
        <v>33.449097000000002</v>
      </c>
      <c r="X31">
        <v>141.79201900000001</v>
      </c>
      <c r="Y31">
        <v>0</v>
      </c>
      <c r="Z31">
        <v>12.535586</v>
      </c>
      <c r="AA31">
        <v>27.008489999999998</v>
      </c>
      <c r="AB31">
        <v>37.977127000000003</v>
      </c>
      <c r="AC31">
        <v>0</v>
      </c>
      <c r="AD31">
        <v>17.563116000000001</v>
      </c>
      <c r="AE31">
        <v>31.678944999999999</v>
      </c>
      <c r="AF31">
        <v>37.454810999999999</v>
      </c>
      <c r="AG31">
        <v>20.017951</v>
      </c>
      <c r="AH31">
        <v>89.933331999999993</v>
      </c>
      <c r="AI31">
        <v>0</v>
      </c>
      <c r="AJ31">
        <v>0</v>
      </c>
      <c r="AK31">
        <v>52.449800000000003</v>
      </c>
      <c r="AL31">
        <v>53.611891</v>
      </c>
      <c r="AM31">
        <v>7.687678</v>
      </c>
      <c r="AN31">
        <v>0.84583699999999995</v>
      </c>
      <c r="AO31">
        <v>0</v>
      </c>
      <c r="AP31">
        <v>0</v>
      </c>
      <c r="AQ31">
        <v>42.691698000000002</v>
      </c>
      <c r="AR31">
        <v>25.467955</v>
      </c>
      <c r="AS31">
        <v>4.5255219999999996</v>
      </c>
      <c r="AT31">
        <v>19.223981999999999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2572.1287809999999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652.83742800000005</v>
      </c>
      <c r="L32">
        <v>418.540122</v>
      </c>
      <c r="M32">
        <v>88.430400000000006</v>
      </c>
      <c r="N32">
        <v>113.54174999999999</v>
      </c>
      <c r="O32">
        <v>0</v>
      </c>
      <c r="P32">
        <v>133.90477200000001</v>
      </c>
      <c r="Q32">
        <v>20.973383999999999</v>
      </c>
      <c r="R32">
        <v>40.745364000000002</v>
      </c>
      <c r="S32">
        <v>25.366164000000001</v>
      </c>
      <c r="T32">
        <v>0</v>
      </c>
      <c r="U32">
        <v>402.52172400000001</v>
      </c>
      <c r="V32">
        <v>19.925675999999999</v>
      </c>
      <c r="W32">
        <v>33.449097000000002</v>
      </c>
      <c r="X32">
        <v>141.547177</v>
      </c>
      <c r="Y32">
        <v>0</v>
      </c>
      <c r="Z32">
        <v>12.535586</v>
      </c>
      <c r="AA32">
        <v>27.008489999999998</v>
      </c>
      <c r="AB32">
        <v>37.977127000000003</v>
      </c>
      <c r="AC32">
        <v>0</v>
      </c>
      <c r="AD32">
        <v>17.563116000000001</v>
      </c>
      <c r="AE32">
        <v>31.678944999999999</v>
      </c>
      <c r="AF32">
        <v>37.454810999999999</v>
      </c>
      <c r="AG32">
        <v>20.017951</v>
      </c>
      <c r="AH32">
        <v>89.933331999999993</v>
      </c>
      <c r="AI32">
        <v>0</v>
      </c>
      <c r="AJ32">
        <v>0</v>
      </c>
      <c r="AK32">
        <v>52.449800000000003</v>
      </c>
      <c r="AL32">
        <v>53.611891</v>
      </c>
      <c r="AM32">
        <v>7.687678</v>
      </c>
      <c r="AN32">
        <v>0.84583699999999995</v>
      </c>
      <c r="AO32">
        <v>0</v>
      </c>
      <c r="AP32">
        <v>0</v>
      </c>
      <c r="AQ32">
        <v>42.691698000000002</v>
      </c>
      <c r="AR32">
        <v>25.467955</v>
      </c>
      <c r="AS32">
        <v>8.0166389999999996</v>
      </c>
      <c r="AT32">
        <v>19.223981999999999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2575.9478960000001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652.83742800000005</v>
      </c>
      <c r="L33">
        <v>418.540122</v>
      </c>
      <c r="M33">
        <v>88.430400000000006</v>
      </c>
      <c r="N33">
        <v>113.54174999999999</v>
      </c>
      <c r="O33">
        <v>0</v>
      </c>
      <c r="P33">
        <v>133.90477200000001</v>
      </c>
      <c r="Q33">
        <v>20.973383999999999</v>
      </c>
      <c r="R33">
        <v>40.745364000000002</v>
      </c>
      <c r="S33">
        <v>25.366164000000001</v>
      </c>
      <c r="T33">
        <v>0</v>
      </c>
      <c r="U33">
        <v>402.52172400000001</v>
      </c>
      <c r="V33">
        <v>19.925675999999999</v>
      </c>
      <c r="W33">
        <v>33.449097000000002</v>
      </c>
      <c r="X33">
        <v>141.547177</v>
      </c>
      <c r="Y33">
        <v>0</v>
      </c>
      <c r="Z33">
        <v>12.535586</v>
      </c>
      <c r="AA33">
        <v>27.008489999999998</v>
      </c>
      <c r="AB33">
        <v>37.977127000000003</v>
      </c>
      <c r="AC33">
        <v>0</v>
      </c>
      <c r="AD33">
        <v>26.344673</v>
      </c>
      <c r="AE33">
        <v>31.678944999999999</v>
      </c>
      <c r="AF33">
        <v>37.454810999999999</v>
      </c>
      <c r="AG33">
        <v>20.017951</v>
      </c>
      <c r="AH33">
        <v>89.933331999999993</v>
      </c>
      <c r="AI33">
        <v>0</v>
      </c>
      <c r="AJ33">
        <v>0</v>
      </c>
      <c r="AK33">
        <v>52.449800000000003</v>
      </c>
      <c r="AL33">
        <v>40.208917999999997</v>
      </c>
      <c r="AM33">
        <v>7.687678</v>
      </c>
      <c r="AN33">
        <v>0.84583699999999995</v>
      </c>
      <c r="AO33">
        <v>0</v>
      </c>
      <c r="AP33">
        <v>0.24625900000000001</v>
      </c>
      <c r="AQ33">
        <v>42.691698000000002</v>
      </c>
      <c r="AR33">
        <v>3.183494</v>
      </c>
      <c r="AS33">
        <v>8.0166389999999996</v>
      </c>
      <c r="AT33">
        <v>19.223981999999999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2549.288278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652.83742800000005</v>
      </c>
      <c r="L34">
        <v>418.540122</v>
      </c>
      <c r="M34">
        <v>88.430400000000006</v>
      </c>
      <c r="N34">
        <v>113.54174999999999</v>
      </c>
      <c r="O34">
        <v>0</v>
      </c>
      <c r="P34">
        <v>133.90477200000001</v>
      </c>
      <c r="Q34">
        <v>20.973383999999999</v>
      </c>
      <c r="R34">
        <v>40.745364000000002</v>
      </c>
      <c r="S34">
        <v>25.366164000000001</v>
      </c>
      <c r="T34">
        <v>0</v>
      </c>
      <c r="U34">
        <v>402.52172400000001</v>
      </c>
      <c r="V34">
        <v>19.925675999999999</v>
      </c>
      <c r="W34">
        <v>33.449097000000002</v>
      </c>
      <c r="X34">
        <v>141.547177</v>
      </c>
      <c r="Y34">
        <v>0</v>
      </c>
      <c r="Z34">
        <v>12.535586</v>
      </c>
      <c r="AA34">
        <v>13.504244999999999</v>
      </c>
      <c r="AB34">
        <v>37.977127000000003</v>
      </c>
      <c r="AC34">
        <v>0</v>
      </c>
      <c r="AD34">
        <v>26.344673</v>
      </c>
      <c r="AE34">
        <v>31.678944999999999</v>
      </c>
      <c r="AF34">
        <v>37.454810999999999</v>
      </c>
      <c r="AG34">
        <v>20.017951</v>
      </c>
      <c r="AH34">
        <v>89.933331999999993</v>
      </c>
      <c r="AI34">
        <v>0</v>
      </c>
      <c r="AJ34">
        <v>0</v>
      </c>
      <c r="AK34">
        <v>52.449800000000003</v>
      </c>
      <c r="AL34">
        <v>40.208917999999997</v>
      </c>
      <c r="AM34">
        <v>7.687678</v>
      </c>
      <c r="AN34">
        <v>0.84583699999999995</v>
      </c>
      <c r="AO34">
        <v>0</v>
      </c>
      <c r="AP34">
        <v>0.24625900000000001</v>
      </c>
      <c r="AQ34">
        <v>42.691698000000002</v>
      </c>
      <c r="AR34">
        <v>1.4856309999999999</v>
      </c>
      <c r="AS34">
        <v>4.5255219999999996</v>
      </c>
      <c r="AT34">
        <v>19.223981999999999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2530.595053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652.83742800000005</v>
      </c>
      <c r="L35">
        <v>418.540122</v>
      </c>
      <c r="M35">
        <v>88.430400000000006</v>
      </c>
      <c r="N35">
        <v>113.54174999999999</v>
      </c>
      <c r="O35">
        <v>0</v>
      </c>
      <c r="P35">
        <v>133.90477200000001</v>
      </c>
      <c r="Q35">
        <v>20.973383999999999</v>
      </c>
      <c r="R35">
        <v>40.745364000000002</v>
      </c>
      <c r="S35">
        <v>25.366164000000001</v>
      </c>
      <c r="T35">
        <v>0</v>
      </c>
      <c r="U35">
        <v>402.52172400000001</v>
      </c>
      <c r="V35">
        <v>19.925675999999999</v>
      </c>
      <c r="W35">
        <v>33.449097000000002</v>
      </c>
      <c r="X35">
        <v>141.547177</v>
      </c>
      <c r="Y35">
        <v>0</v>
      </c>
      <c r="Z35">
        <v>12.535586</v>
      </c>
      <c r="AA35">
        <v>13.504244999999999</v>
      </c>
      <c r="AB35">
        <v>25.881848000000002</v>
      </c>
      <c r="AC35">
        <v>0</v>
      </c>
      <c r="AD35">
        <v>17.563116000000001</v>
      </c>
      <c r="AE35">
        <v>31.678944999999999</v>
      </c>
      <c r="AF35">
        <v>37.454810999999999</v>
      </c>
      <c r="AG35">
        <v>32.644658999999997</v>
      </c>
      <c r="AH35">
        <v>89.933331999999993</v>
      </c>
      <c r="AI35">
        <v>0</v>
      </c>
      <c r="AJ35">
        <v>0</v>
      </c>
      <c r="AK35">
        <v>52.449800000000003</v>
      </c>
      <c r="AL35">
        <v>40.208917999999997</v>
      </c>
      <c r="AM35">
        <v>7.687678</v>
      </c>
      <c r="AN35">
        <v>0.84583699999999995</v>
      </c>
      <c r="AO35">
        <v>0</v>
      </c>
      <c r="AP35">
        <v>0.24625900000000001</v>
      </c>
      <c r="AQ35">
        <v>42.691698000000002</v>
      </c>
      <c r="AR35">
        <v>1.4856309999999999</v>
      </c>
      <c r="AS35">
        <v>4.5255219999999996</v>
      </c>
      <c r="AT35">
        <v>19.223981999999999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2522.3449249999999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652.83742800000005</v>
      </c>
      <c r="L36">
        <v>418.540122</v>
      </c>
      <c r="M36">
        <v>88.430400000000006</v>
      </c>
      <c r="N36">
        <v>113.54174999999999</v>
      </c>
      <c r="O36">
        <v>0</v>
      </c>
      <c r="P36">
        <v>133.90477200000001</v>
      </c>
      <c r="Q36">
        <v>20.973383999999999</v>
      </c>
      <c r="R36">
        <v>40.745364000000002</v>
      </c>
      <c r="S36">
        <v>25.366164000000001</v>
      </c>
      <c r="T36">
        <v>0</v>
      </c>
      <c r="U36">
        <v>402.52172400000001</v>
      </c>
      <c r="V36">
        <v>19.925675999999999</v>
      </c>
      <c r="W36">
        <v>33.449097000000002</v>
      </c>
      <c r="X36">
        <v>141.547177</v>
      </c>
      <c r="Y36">
        <v>0</v>
      </c>
      <c r="Z36">
        <v>0</v>
      </c>
      <c r="AA36">
        <v>8.3528280000000006</v>
      </c>
      <c r="AB36">
        <v>3.2031990000000001</v>
      </c>
      <c r="AC36">
        <v>0</v>
      </c>
      <c r="AD36">
        <v>15.236942000000001</v>
      </c>
      <c r="AE36">
        <v>15.839473</v>
      </c>
      <c r="AF36">
        <v>17.059377999999999</v>
      </c>
      <c r="AG36">
        <v>32.644658999999997</v>
      </c>
      <c r="AH36">
        <v>67.358974000000003</v>
      </c>
      <c r="AI36">
        <v>0</v>
      </c>
      <c r="AJ36">
        <v>0</v>
      </c>
      <c r="AK36">
        <v>52.449800000000003</v>
      </c>
      <c r="AL36">
        <v>6.7014860000000001</v>
      </c>
      <c r="AM36">
        <v>5.0738669999999999</v>
      </c>
      <c r="AN36">
        <v>0.84583699999999995</v>
      </c>
      <c r="AO36">
        <v>0</v>
      </c>
      <c r="AP36">
        <v>0.24625900000000001</v>
      </c>
      <c r="AQ36">
        <v>42.691698000000002</v>
      </c>
      <c r="AR36">
        <v>1.4856309999999999</v>
      </c>
      <c r="AS36">
        <v>4.5255219999999996</v>
      </c>
      <c r="AT36">
        <v>19.223981999999999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2384.7225930000004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652.83742800000005</v>
      </c>
      <c r="L37">
        <v>418.540122</v>
      </c>
      <c r="M37">
        <v>88.430400000000006</v>
      </c>
      <c r="N37">
        <v>113.54174999999999</v>
      </c>
      <c r="O37">
        <v>0</v>
      </c>
      <c r="P37">
        <v>133.90477200000001</v>
      </c>
      <c r="Q37">
        <v>20.973383999999999</v>
      </c>
      <c r="R37">
        <v>40.745364000000002</v>
      </c>
      <c r="S37">
        <v>25.366164000000001</v>
      </c>
      <c r="T37">
        <v>0</v>
      </c>
      <c r="U37">
        <v>402.52172400000001</v>
      </c>
      <c r="V37">
        <v>19.925675999999999</v>
      </c>
      <c r="W37">
        <v>33.449097000000002</v>
      </c>
      <c r="X37">
        <v>141.547177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8.2533440000000002</v>
      </c>
      <c r="AE37">
        <v>0</v>
      </c>
      <c r="AF37">
        <v>8.7192369999999997</v>
      </c>
      <c r="AG37">
        <v>32.644658999999997</v>
      </c>
      <c r="AH37">
        <v>67.358974000000003</v>
      </c>
      <c r="AI37">
        <v>0</v>
      </c>
      <c r="AJ37">
        <v>0</v>
      </c>
      <c r="AK37">
        <v>52.449800000000003</v>
      </c>
      <c r="AL37">
        <v>1.3402970000000001</v>
      </c>
      <c r="AM37">
        <v>0</v>
      </c>
      <c r="AN37">
        <v>0.84583699999999995</v>
      </c>
      <c r="AO37">
        <v>0</v>
      </c>
      <c r="AP37">
        <v>0.24625900000000001</v>
      </c>
      <c r="AQ37">
        <v>28.461131999999999</v>
      </c>
      <c r="AR37">
        <v>1.4856309999999999</v>
      </c>
      <c r="AS37">
        <v>4.5255219999999996</v>
      </c>
      <c r="AT37">
        <v>19.223981999999999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2317.3377320000004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652.83742800000005</v>
      </c>
      <c r="L38">
        <v>418.540122</v>
      </c>
      <c r="M38">
        <v>88.430400000000006</v>
      </c>
      <c r="N38">
        <v>113.54174999999999</v>
      </c>
      <c r="O38">
        <v>0</v>
      </c>
      <c r="P38">
        <v>133.90477200000001</v>
      </c>
      <c r="Q38">
        <v>20.973383999999999</v>
      </c>
      <c r="R38">
        <v>40.745364000000002</v>
      </c>
      <c r="S38">
        <v>25.366164000000001</v>
      </c>
      <c r="T38">
        <v>0</v>
      </c>
      <c r="U38">
        <v>402.52172400000001</v>
      </c>
      <c r="V38">
        <v>19.925675999999999</v>
      </c>
      <c r="W38">
        <v>33.449097000000002</v>
      </c>
      <c r="X38">
        <v>141.547177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8.7192369999999997</v>
      </c>
      <c r="AG38">
        <v>32.644658999999997</v>
      </c>
      <c r="AH38">
        <v>41.871794000000001</v>
      </c>
      <c r="AI38">
        <v>0</v>
      </c>
      <c r="AJ38">
        <v>0</v>
      </c>
      <c r="AK38">
        <v>52.449800000000003</v>
      </c>
      <c r="AL38">
        <v>1.3402970000000001</v>
      </c>
      <c r="AM38">
        <v>0</v>
      </c>
      <c r="AN38">
        <v>0.84583699999999995</v>
      </c>
      <c r="AO38">
        <v>0</v>
      </c>
      <c r="AP38">
        <v>0.24625900000000001</v>
      </c>
      <c r="AQ38">
        <v>28.461131999999999</v>
      </c>
      <c r="AR38">
        <v>1.4856309999999999</v>
      </c>
      <c r="AS38">
        <v>4.5255219999999996</v>
      </c>
      <c r="AT38">
        <v>19.223981999999999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2283.5972080000001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652.83742800000005</v>
      </c>
      <c r="L39">
        <v>418.540122</v>
      </c>
      <c r="M39">
        <v>88.430400000000006</v>
      </c>
      <c r="N39">
        <v>113.54174999999999</v>
      </c>
      <c r="O39">
        <v>9.5093920000000001</v>
      </c>
      <c r="P39">
        <v>133.90477200000001</v>
      </c>
      <c r="Q39">
        <v>20.973383999999999</v>
      </c>
      <c r="R39">
        <v>40.745364000000002</v>
      </c>
      <c r="S39">
        <v>25.366164000000001</v>
      </c>
      <c r="T39">
        <v>0</v>
      </c>
      <c r="U39">
        <v>402.52172400000001</v>
      </c>
      <c r="V39">
        <v>19.925675999999999</v>
      </c>
      <c r="W39">
        <v>33.449097000000002</v>
      </c>
      <c r="X39">
        <v>141.547177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8.7192369999999997</v>
      </c>
      <c r="AG39">
        <v>32.644658999999997</v>
      </c>
      <c r="AH39">
        <v>41.871794000000001</v>
      </c>
      <c r="AI39">
        <v>0</v>
      </c>
      <c r="AJ39">
        <v>0</v>
      </c>
      <c r="AK39">
        <v>52.449800000000003</v>
      </c>
      <c r="AL39">
        <v>1.3402970000000001</v>
      </c>
      <c r="AM39">
        <v>0</v>
      </c>
      <c r="AN39">
        <v>0.84583699999999995</v>
      </c>
      <c r="AO39">
        <v>0</v>
      </c>
      <c r="AP39">
        <v>0.24625900000000001</v>
      </c>
      <c r="AQ39">
        <v>28.461131999999999</v>
      </c>
      <c r="AR39">
        <v>25.467955</v>
      </c>
      <c r="AS39">
        <v>4.3962209999999997</v>
      </c>
      <c r="AT39">
        <v>19.223981999999999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2316.9596230000002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652.83742800000005</v>
      </c>
      <c r="L40">
        <v>418.540122</v>
      </c>
      <c r="M40">
        <v>88.430400000000006</v>
      </c>
      <c r="N40">
        <v>113.54174999999999</v>
      </c>
      <c r="O40">
        <v>18.448219999999999</v>
      </c>
      <c r="P40">
        <v>133.90477200000001</v>
      </c>
      <c r="Q40">
        <v>20.973383999999999</v>
      </c>
      <c r="R40">
        <v>40.745364000000002</v>
      </c>
      <c r="S40">
        <v>25.366164000000001</v>
      </c>
      <c r="T40">
        <v>0</v>
      </c>
      <c r="U40">
        <v>402.52172400000001</v>
      </c>
      <c r="V40">
        <v>19.925675999999999</v>
      </c>
      <c r="W40">
        <v>33.449097000000002</v>
      </c>
      <c r="X40">
        <v>141.547177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8.7192369999999997</v>
      </c>
      <c r="AG40">
        <v>32.644658999999997</v>
      </c>
      <c r="AH40">
        <v>36.410255999999997</v>
      </c>
      <c r="AI40">
        <v>0</v>
      </c>
      <c r="AJ40">
        <v>0</v>
      </c>
      <c r="AK40">
        <v>52.449800000000003</v>
      </c>
      <c r="AL40">
        <v>1.3402970000000001</v>
      </c>
      <c r="AM40">
        <v>0</v>
      </c>
      <c r="AN40">
        <v>0.84583699999999995</v>
      </c>
      <c r="AO40">
        <v>0</v>
      </c>
      <c r="AP40">
        <v>0.24625900000000001</v>
      </c>
      <c r="AQ40">
        <v>28.461131999999999</v>
      </c>
      <c r="AR40">
        <v>25.467955</v>
      </c>
      <c r="AS40">
        <v>4.3962209999999997</v>
      </c>
      <c r="AT40">
        <v>19.223981999999999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2320.436913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652.83742800000005</v>
      </c>
      <c r="L41">
        <v>418.540122</v>
      </c>
      <c r="M41">
        <v>88.430400000000006</v>
      </c>
      <c r="N41">
        <v>113.54174999999999</v>
      </c>
      <c r="O41">
        <v>18.785596999999999</v>
      </c>
      <c r="P41">
        <v>133.90477200000001</v>
      </c>
      <c r="Q41">
        <v>20.973383999999999</v>
      </c>
      <c r="R41">
        <v>40.745364000000002</v>
      </c>
      <c r="S41">
        <v>25.366164000000001</v>
      </c>
      <c r="T41">
        <v>0</v>
      </c>
      <c r="U41">
        <v>402.52172400000001</v>
      </c>
      <c r="V41">
        <v>19.925675999999999</v>
      </c>
      <c r="W41">
        <v>33.449097000000002</v>
      </c>
      <c r="X41">
        <v>141.547177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8.7192369999999997</v>
      </c>
      <c r="AG41">
        <v>32.644658999999997</v>
      </c>
      <c r="AH41">
        <v>18.933333000000001</v>
      </c>
      <c r="AI41">
        <v>0</v>
      </c>
      <c r="AJ41">
        <v>0</v>
      </c>
      <c r="AK41">
        <v>52.449800000000003</v>
      </c>
      <c r="AL41">
        <v>1.3402970000000001</v>
      </c>
      <c r="AM41">
        <v>0</v>
      </c>
      <c r="AN41">
        <v>0.84583699999999995</v>
      </c>
      <c r="AO41">
        <v>0</v>
      </c>
      <c r="AP41">
        <v>0.24625900000000001</v>
      </c>
      <c r="AQ41">
        <v>28.461131999999999</v>
      </c>
      <c r="AR41">
        <v>3.183494</v>
      </c>
      <c r="AS41">
        <v>4.3962209999999997</v>
      </c>
      <c r="AT41">
        <v>19.223981999999999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2281.0129059999999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652.83742800000005</v>
      </c>
      <c r="L42">
        <v>418.540122</v>
      </c>
      <c r="M42">
        <v>88.430400000000006</v>
      </c>
      <c r="N42">
        <v>113.54174999999999</v>
      </c>
      <c r="O42">
        <v>22.539370999999999</v>
      </c>
      <c r="P42">
        <v>133.90477200000001</v>
      </c>
      <c r="Q42">
        <v>20.973383999999999</v>
      </c>
      <c r="R42">
        <v>40.745364000000002</v>
      </c>
      <c r="S42">
        <v>25.366164000000001</v>
      </c>
      <c r="T42">
        <v>0</v>
      </c>
      <c r="U42">
        <v>402.52172400000001</v>
      </c>
      <c r="V42">
        <v>19.925675999999999</v>
      </c>
      <c r="W42">
        <v>33.449097000000002</v>
      </c>
      <c r="X42">
        <v>141.547177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8.7192369999999997</v>
      </c>
      <c r="AG42">
        <v>32.644658999999997</v>
      </c>
      <c r="AH42">
        <v>0</v>
      </c>
      <c r="AI42">
        <v>0</v>
      </c>
      <c r="AJ42">
        <v>0</v>
      </c>
      <c r="AK42">
        <v>52.449800000000003</v>
      </c>
      <c r="AL42">
        <v>1.3402970000000001</v>
      </c>
      <c r="AM42">
        <v>0</v>
      </c>
      <c r="AN42">
        <v>0.84583699999999995</v>
      </c>
      <c r="AO42">
        <v>0</v>
      </c>
      <c r="AP42">
        <v>0.24625900000000001</v>
      </c>
      <c r="AQ42">
        <v>28.461131999999999</v>
      </c>
      <c r="AR42">
        <v>1.4856309999999999</v>
      </c>
      <c r="AS42">
        <v>4.3962209999999997</v>
      </c>
      <c r="AT42">
        <v>19.223981999999999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2264.1354839999999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652.83742800000005</v>
      </c>
      <c r="L43">
        <v>418.540122</v>
      </c>
      <c r="M43">
        <v>88.430400000000006</v>
      </c>
      <c r="N43">
        <v>113.54174999999999</v>
      </c>
      <c r="O43">
        <v>26.298719999999999</v>
      </c>
      <c r="P43">
        <v>133.90477200000001</v>
      </c>
      <c r="Q43">
        <v>20.973383999999999</v>
      </c>
      <c r="R43">
        <v>40.745364000000002</v>
      </c>
      <c r="S43">
        <v>25.366164000000001</v>
      </c>
      <c r="T43">
        <v>0</v>
      </c>
      <c r="U43">
        <v>402.52172400000001</v>
      </c>
      <c r="V43">
        <v>19.925675999999999</v>
      </c>
      <c r="W43">
        <v>33.449097000000002</v>
      </c>
      <c r="X43">
        <v>141.547177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8.7192369999999997</v>
      </c>
      <c r="AG43">
        <v>32.644658999999997</v>
      </c>
      <c r="AH43">
        <v>0</v>
      </c>
      <c r="AI43">
        <v>0</v>
      </c>
      <c r="AJ43">
        <v>0</v>
      </c>
      <c r="AK43">
        <v>52.449800000000003</v>
      </c>
      <c r="AL43">
        <v>1.3402970000000001</v>
      </c>
      <c r="AM43">
        <v>0</v>
      </c>
      <c r="AN43">
        <v>0.84583699999999995</v>
      </c>
      <c r="AO43">
        <v>0</v>
      </c>
      <c r="AP43">
        <v>0.24625900000000001</v>
      </c>
      <c r="AQ43">
        <v>28.461131999999999</v>
      </c>
      <c r="AR43">
        <v>1.4856309999999999</v>
      </c>
      <c r="AS43">
        <v>4.3962209999999997</v>
      </c>
      <c r="AT43">
        <v>17.109318999999999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2265.78017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652.83742800000005</v>
      </c>
      <c r="L44">
        <v>418.540122</v>
      </c>
      <c r="M44">
        <v>88.430400000000006</v>
      </c>
      <c r="N44">
        <v>113.54174999999999</v>
      </c>
      <c r="O44">
        <v>30.052495</v>
      </c>
      <c r="P44">
        <v>133.90477200000001</v>
      </c>
      <c r="Q44">
        <v>20.973383999999999</v>
      </c>
      <c r="R44">
        <v>40.745364000000002</v>
      </c>
      <c r="S44">
        <v>25.366164000000001</v>
      </c>
      <c r="T44">
        <v>0</v>
      </c>
      <c r="U44">
        <v>402.52172400000001</v>
      </c>
      <c r="V44">
        <v>19.925675999999999</v>
      </c>
      <c r="W44">
        <v>33.449097000000002</v>
      </c>
      <c r="X44">
        <v>141.547177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8.7192369999999997</v>
      </c>
      <c r="AG44">
        <v>32.644658999999997</v>
      </c>
      <c r="AH44">
        <v>0</v>
      </c>
      <c r="AI44">
        <v>0</v>
      </c>
      <c r="AJ44">
        <v>0</v>
      </c>
      <c r="AK44">
        <v>52.449800000000003</v>
      </c>
      <c r="AL44">
        <v>1.3402970000000001</v>
      </c>
      <c r="AM44">
        <v>0</v>
      </c>
      <c r="AN44">
        <v>0.84583699999999995</v>
      </c>
      <c r="AO44">
        <v>0</v>
      </c>
      <c r="AP44">
        <v>0.24625900000000001</v>
      </c>
      <c r="AQ44">
        <v>28.461131999999999</v>
      </c>
      <c r="AR44">
        <v>1.4856309999999999</v>
      </c>
      <c r="AS44">
        <v>4.3962209999999997</v>
      </c>
      <c r="AT44">
        <v>17.109318999999999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2269.5339450000001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652.83742800000005</v>
      </c>
      <c r="L45">
        <v>418.540122</v>
      </c>
      <c r="M45">
        <v>88.430400000000006</v>
      </c>
      <c r="N45">
        <v>113.54174999999999</v>
      </c>
      <c r="O45">
        <v>43.470303000000001</v>
      </c>
      <c r="P45">
        <v>133.90477200000001</v>
      </c>
      <c r="Q45">
        <v>20.973383999999999</v>
      </c>
      <c r="R45">
        <v>40.745364000000002</v>
      </c>
      <c r="S45">
        <v>25.366164000000001</v>
      </c>
      <c r="T45">
        <v>0</v>
      </c>
      <c r="U45">
        <v>402.52172400000001</v>
      </c>
      <c r="V45">
        <v>19.925675999999999</v>
      </c>
      <c r="W45">
        <v>33.449097000000002</v>
      </c>
      <c r="X45">
        <v>141.547177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8.7192369999999997</v>
      </c>
      <c r="AG45">
        <v>32.644658999999997</v>
      </c>
      <c r="AH45">
        <v>0</v>
      </c>
      <c r="AI45">
        <v>0</v>
      </c>
      <c r="AJ45">
        <v>0</v>
      </c>
      <c r="AK45">
        <v>52.449800000000003</v>
      </c>
      <c r="AL45">
        <v>1.3402970000000001</v>
      </c>
      <c r="AM45">
        <v>0</v>
      </c>
      <c r="AN45">
        <v>0.84583699999999995</v>
      </c>
      <c r="AO45">
        <v>0</v>
      </c>
      <c r="AP45">
        <v>0</v>
      </c>
      <c r="AQ45">
        <v>28.461131999999999</v>
      </c>
      <c r="AR45">
        <v>1.4856309999999999</v>
      </c>
      <c r="AS45">
        <v>4.3962209999999997</v>
      </c>
      <c r="AT45">
        <v>17.109318999999999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2282.7054940000003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652.83742800000005</v>
      </c>
      <c r="L46">
        <v>418.540122</v>
      </c>
      <c r="M46">
        <v>88.430400000000006</v>
      </c>
      <c r="N46">
        <v>113.54174999999999</v>
      </c>
      <c r="O46">
        <v>57.056350999999999</v>
      </c>
      <c r="P46">
        <v>133.90477200000001</v>
      </c>
      <c r="Q46">
        <v>20.973383999999999</v>
      </c>
      <c r="R46">
        <v>40.745364000000002</v>
      </c>
      <c r="S46">
        <v>25.366164000000001</v>
      </c>
      <c r="T46">
        <v>0</v>
      </c>
      <c r="U46">
        <v>402.52172400000001</v>
      </c>
      <c r="V46">
        <v>19.925675999999999</v>
      </c>
      <c r="W46">
        <v>33.449097000000002</v>
      </c>
      <c r="X46">
        <v>141.547177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8.7192369999999997</v>
      </c>
      <c r="AG46">
        <v>32.644658999999997</v>
      </c>
      <c r="AH46">
        <v>0</v>
      </c>
      <c r="AI46">
        <v>0</v>
      </c>
      <c r="AJ46">
        <v>0</v>
      </c>
      <c r="AK46">
        <v>52.449800000000003</v>
      </c>
      <c r="AL46">
        <v>1.3402970000000001</v>
      </c>
      <c r="AM46">
        <v>0</v>
      </c>
      <c r="AN46">
        <v>0.84583699999999995</v>
      </c>
      <c r="AO46">
        <v>0</v>
      </c>
      <c r="AP46">
        <v>0</v>
      </c>
      <c r="AQ46">
        <v>14.230566</v>
      </c>
      <c r="AR46">
        <v>1.4856309999999999</v>
      </c>
      <c r="AS46">
        <v>4.3962209999999997</v>
      </c>
      <c r="AT46">
        <v>17.109318999999999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2282.0609760000002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597.82324700000004</v>
      </c>
      <c r="L47">
        <v>418.540122</v>
      </c>
      <c r="M47">
        <v>88.430400000000006</v>
      </c>
      <c r="N47">
        <v>113.54174999999999</v>
      </c>
      <c r="O47">
        <v>57.056350999999999</v>
      </c>
      <c r="P47">
        <v>133.90477200000001</v>
      </c>
      <c r="Q47">
        <v>20.973383999999999</v>
      </c>
      <c r="R47">
        <v>40.745364000000002</v>
      </c>
      <c r="S47">
        <v>25.366164000000001</v>
      </c>
      <c r="T47">
        <v>0</v>
      </c>
      <c r="U47">
        <v>402.52172400000001</v>
      </c>
      <c r="V47">
        <v>19.925675999999999</v>
      </c>
      <c r="W47">
        <v>33.449097000000002</v>
      </c>
      <c r="X47">
        <v>141.547177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8.7192369999999997</v>
      </c>
      <c r="AG47">
        <v>32.644658999999997</v>
      </c>
      <c r="AH47">
        <v>0</v>
      </c>
      <c r="AI47">
        <v>0</v>
      </c>
      <c r="AJ47">
        <v>0</v>
      </c>
      <c r="AK47">
        <v>52.449800000000003</v>
      </c>
      <c r="AL47">
        <v>1.3402970000000001</v>
      </c>
      <c r="AM47">
        <v>0</v>
      </c>
      <c r="AN47">
        <v>0.84583699999999995</v>
      </c>
      <c r="AO47">
        <v>0</v>
      </c>
      <c r="AP47">
        <v>0</v>
      </c>
      <c r="AQ47">
        <v>14.230566</v>
      </c>
      <c r="AR47">
        <v>1.4856309999999999</v>
      </c>
      <c r="AS47">
        <v>4.3962209999999997</v>
      </c>
      <c r="AT47">
        <v>17.109318999999999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2227.0467950000002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582.46855300000004</v>
      </c>
      <c r="L48">
        <v>418.540122</v>
      </c>
      <c r="M48">
        <v>88.430400000000006</v>
      </c>
      <c r="N48">
        <v>113.54174999999999</v>
      </c>
      <c r="O48">
        <v>57.056350999999999</v>
      </c>
      <c r="P48">
        <v>133.90477200000001</v>
      </c>
      <c r="Q48">
        <v>20.973383999999999</v>
      </c>
      <c r="R48">
        <v>40.745364000000002</v>
      </c>
      <c r="S48">
        <v>25.366164000000001</v>
      </c>
      <c r="T48">
        <v>0</v>
      </c>
      <c r="U48">
        <v>402.52172400000001</v>
      </c>
      <c r="V48">
        <v>19.925675999999999</v>
      </c>
      <c r="W48">
        <v>33.449097000000002</v>
      </c>
      <c r="X48">
        <v>141.547177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8.7192369999999997</v>
      </c>
      <c r="AG48">
        <v>32.644658999999997</v>
      </c>
      <c r="AH48">
        <v>0</v>
      </c>
      <c r="AI48">
        <v>0</v>
      </c>
      <c r="AJ48">
        <v>0</v>
      </c>
      <c r="AK48">
        <v>52.449800000000003</v>
      </c>
      <c r="AL48">
        <v>1.3402970000000001</v>
      </c>
      <c r="AM48">
        <v>0</v>
      </c>
      <c r="AN48">
        <v>0.84583699999999995</v>
      </c>
      <c r="AO48">
        <v>0</v>
      </c>
      <c r="AP48">
        <v>0</v>
      </c>
      <c r="AQ48">
        <v>14.230566</v>
      </c>
      <c r="AR48">
        <v>1.4856309999999999</v>
      </c>
      <c r="AS48">
        <v>4.3962209999999997</v>
      </c>
      <c r="AT48">
        <v>17.109318999999999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2211.6921010000001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512.61266999999998</v>
      </c>
      <c r="L49">
        <v>418.540122</v>
      </c>
      <c r="M49">
        <v>88.430400000000006</v>
      </c>
      <c r="N49">
        <v>113.54174999999999</v>
      </c>
      <c r="O49">
        <v>57.056350999999999</v>
      </c>
      <c r="P49">
        <v>133.90477200000001</v>
      </c>
      <c r="Q49">
        <v>20.973383999999999</v>
      </c>
      <c r="R49">
        <v>40.745364000000002</v>
      </c>
      <c r="S49">
        <v>25.366164000000001</v>
      </c>
      <c r="T49">
        <v>0</v>
      </c>
      <c r="U49">
        <v>402.52172400000001</v>
      </c>
      <c r="V49">
        <v>19.925675999999999</v>
      </c>
      <c r="W49">
        <v>33.449097000000002</v>
      </c>
      <c r="X49">
        <v>141.547177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8.7192369999999997</v>
      </c>
      <c r="AG49">
        <v>32.644658999999997</v>
      </c>
      <c r="AH49">
        <v>0</v>
      </c>
      <c r="AI49">
        <v>0</v>
      </c>
      <c r="AJ49">
        <v>0</v>
      </c>
      <c r="AK49">
        <v>52.449800000000003</v>
      </c>
      <c r="AL49">
        <v>1.3402970000000001</v>
      </c>
      <c r="AM49">
        <v>0</v>
      </c>
      <c r="AN49">
        <v>0.84583699999999995</v>
      </c>
      <c r="AO49">
        <v>0</v>
      </c>
      <c r="AP49">
        <v>0</v>
      </c>
      <c r="AQ49">
        <v>0</v>
      </c>
      <c r="AR49">
        <v>1.4856309999999999</v>
      </c>
      <c r="AS49">
        <v>4.3962209999999997</v>
      </c>
      <c r="AT49">
        <v>17.109318999999999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2127.6056519999997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536.64661100000001</v>
      </c>
      <c r="L50">
        <v>418.540122</v>
      </c>
      <c r="M50">
        <v>88.430400000000006</v>
      </c>
      <c r="N50">
        <v>113.54174999999999</v>
      </c>
      <c r="O50">
        <v>57.056350999999999</v>
      </c>
      <c r="P50">
        <v>133.90477200000001</v>
      </c>
      <c r="Q50">
        <v>20.973383999999999</v>
      </c>
      <c r="R50">
        <v>40.745364000000002</v>
      </c>
      <c r="S50">
        <v>25.366164000000001</v>
      </c>
      <c r="T50">
        <v>0</v>
      </c>
      <c r="U50">
        <v>402.52172400000001</v>
      </c>
      <c r="V50">
        <v>19.925675999999999</v>
      </c>
      <c r="W50">
        <v>33.449097000000002</v>
      </c>
      <c r="X50">
        <v>141.547177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8.7192369999999997</v>
      </c>
      <c r="AG50">
        <v>32.644658999999997</v>
      </c>
      <c r="AH50">
        <v>0</v>
      </c>
      <c r="AI50">
        <v>0</v>
      </c>
      <c r="AJ50">
        <v>0</v>
      </c>
      <c r="AK50">
        <v>52.449800000000003</v>
      </c>
      <c r="AL50">
        <v>1.3402970000000001</v>
      </c>
      <c r="AM50">
        <v>0</v>
      </c>
      <c r="AN50">
        <v>0.84583699999999995</v>
      </c>
      <c r="AO50">
        <v>0</v>
      </c>
      <c r="AP50">
        <v>0</v>
      </c>
      <c r="AQ50">
        <v>0</v>
      </c>
      <c r="AR50">
        <v>1.4856309999999999</v>
      </c>
      <c r="AS50">
        <v>4.3962209999999997</v>
      </c>
      <c r="AT50">
        <v>17.109318999999999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2151.6395929999999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534.42719999999997</v>
      </c>
      <c r="L51">
        <v>403.48369300000002</v>
      </c>
      <c r="M51">
        <v>88.430400000000006</v>
      </c>
      <c r="N51">
        <v>113.54174999999999</v>
      </c>
      <c r="O51">
        <v>57.056350999999999</v>
      </c>
      <c r="P51">
        <v>133.90477200000001</v>
      </c>
      <c r="Q51">
        <v>20.973383999999999</v>
      </c>
      <c r="R51">
        <v>40.745364000000002</v>
      </c>
      <c r="S51">
        <v>25.366164000000001</v>
      </c>
      <c r="T51">
        <v>0</v>
      </c>
      <c r="U51">
        <v>402.52172400000001</v>
      </c>
      <c r="V51">
        <v>19.925675999999999</v>
      </c>
      <c r="W51">
        <v>33.449097000000002</v>
      </c>
      <c r="X51">
        <v>141.547177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8.7192369999999997</v>
      </c>
      <c r="AG51">
        <v>32.644658999999997</v>
      </c>
      <c r="AH51">
        <v>0</v>
      </c>
      <c r="AI51">
        <v>0</v>
      </c>
      <c r="AJ51">
        <v>0</v>
      </c>
      <c r="AK51">
        <v>52.449800000000003</v>
      </c>
      <c r="AL51">
        <v>1.3402970000000001</v>
      </c>
      <c r="AM51">
        <v>0</v>
      </c>
      <c r="AN51">
        <v>0.84583699999999995</v>
      </c>
      <c r="AO51">
        <v>0</v>
      </c>
      <c r="AP51">
        <v>0</v>
      </c>
      <c r="AQ51">
        <v>0</v>
      </c>
      <c r="AR51">
        <v>1.4856309999999999</v>
      </c>
      <c r="AS51">
        <v>4.3962209999999997</v>
      </c>
      <c r="AT51">
        <v>17.109318999999999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2134.3637530000001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515.20320000000004</v>
      </c>
      <c r="L52">
        <v>403.48369300000002</v>
      </c>
      <c r="M52">
        <v>88.430400000000006</v>
      </c>
      <c r="N52">
        <v>113.54174999999999</v>
      </c>
      <c r="O52">
        <v>57.056350999999999</v>
      </c>
      <c r="P52">
        <v>133.90477200000001</v>
      </c>
      <c r="Q52">
        <v>20.973383999999999</v>
      </c>
      <c r="R52">
        <v>40.745364000000002</v>
      </c>
      <c r="S52">
        <v>25.366164000000001</v>
      </c>
      <c r="T52">
        <v>0</v>
      </c>
      <c r="U52">
        <v>402.52172400000001</v>
      </c>
      <c r="V52">
        <v>19.925675999999999</v>
      </c>
      <c r="W52">
        <v>33.449097000000002</v>
      </c>
      <c r="X52">
        <v>141.547177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8.7192369999999997</v>
      </c>
      <c r="AG52">
        <v>32.644658999999997</v>
      </c>
      <c r="AH52">
        <v>0</v>
      </c>
      <c r="AI52">
        <v>0</v>
      </c>
      <c r="AJ52">
        <v>0</v>
      </c>
      <c r="AK52">
        <v>52.449800000000003</v>
      </c>
      <c r="AL52">
        <v>1.3402970000000001</v>
      </c>
      <c r="AM52">
        <v>0</v>
      </c>
      <c r="AN52">
        <v>0.84583699999999995</v>
      </c>
      <c r="AO52">
        <v>0</v>
      </c>
      <c r="AP52">
        <v>0</v>
      </c>
      <c r="AQ52">
        <v>0</v>
      </c>
      <c r="AR52">
        <v>1.4856309999999999</v>
      </c>
      <c r="AS52">
        <v>4.3962209999999997</v>
      </c>
      <c r="AT52">
        <v>17.109318999999999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2115.1397530000004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495.97919999999999</v>
      </c>
      <c r="L53">
        <v>353.99400400000002</v>
      </c>
      <c r="M53">
        <v>88.430400000000006</v>
      </c>
      <c r="N53">
        <v>113.54174999999999</v>
      </c>
      <c r="O53">
        <v>57.056350999999999</v>
      </c>
      <c r="P53">
        <v>133.90477200000001</v>
      </c>
      <c r="Q53">
        <v>20.759709000000001</v>
      </c>
      <c r="R53">
        <v>40.344448</v>
      </c>
      <c r="S53">
        <v>25.113271999999998</v>
      </c>
      <c r="T53">
        <v>0</v>
      </c>
      <c r="U53">
        <v>402.52172400000001</v>
      </c>
      <c r="V53">
        <v>19.737857999999999</v>
      </c>
      <c r="W53">
        <v>33.449097000000002</v>
      </c>
      <c r="X53">
        <v>141.547177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8.7192369999999997</v>
      </c>
      <c r="AG53">
        <v>32.644658999999997</v>
      </c>
      <c r="AH53">
        <v>0</v>
      </c>
      <c r="AI53">
        <v>0</v>
      </c>
      <c r="AJ53">
        <v>0</v>
      </c>
      <c r="AK53">
        <v>52.449800000000003</v>
      </c>
      <c r="AL53">
        <v>1.3402970000000001</v>
      </c>
      <c r="AM53">
        <v>0</v>
      </c>
      <c r="AN53">
        <v>0.84583699999999995</v>
      </c>
      <c r="AO53">
        <v>0</v>
      </c>
      <c r="AP53">
        <v>0</v>
      </c>
      <c r="AQ53">
        <v>0</v>
      </c>
      <c r="AR53">
        <v>1.4856309999999999</v>
      </c>
      <c r="AS53">
        <v>4.3962209999999997</v>
      </c>
      <c r="AT53">
        <v>17.109318999999999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2045.3707629999999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488.28960000000001</v>
      </c>
      <c r="L54">
        <v>348.22680400000002</v>
      </c>
      <c r="M54">
        <v>88.430400000000006</v>
      </c>
      <c r="N54">
        <v>113.54174999999999</v>
      </c>
      <c r="O54">
        <v>57.056350999999999</v>
      </c>
      <c r="P54">
        <v>133.90477200000001</v>
      </c>
      <c r="Q54">
        <v>20.759709000000001</v>
      </c>
      <c r="R54">
        <v>40.344448</v>
      </c>
      <c r="S54">
        <v>25.113271999999998</v>
      </c>
      <c r="T54">
        <v>0</v>
      </c>
      <c r="U54">
        <v>402.52172400000001</v>
      </c>
      <c r="V54">
        <v>19.737857999999999</v>
      </c>
      <c r="W54">
        <v>33.449097000000002</v>
      </c>
      <c r="X54">
        <v>141.547177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8.7192369999999997</v>
      </c>
      <c r="AG54">
        <v>32.644658999999997</v>
      </c>
      <c r="AH54">
        <v>0</v>
      </c>
      <c r="AI54">
        <v>0</v>
      </c>
      <c r="AJ54">
        <v>0</v>
      </c>
      <c r="AK54">
        <v>52.449800000000003</v>
      </c>
      <c r="AL54">
        <v>1.3402970000000001</v>
      </c>
      <c r="AM54">
        <v>0</v>
      </c>
      <c r="AN54">
        <v>0.84583699999999995</v>
      </c>
      <c r="AO54">
        <v>0</v>
      </c>
      <c r="AP54">
        <v>0</v>
      </c>
      <c r="AQ54">
        <v>0</v>
      </c>
      <c r="AR54">
        <v>1.4856309999999999</v>
      </c>
      <c r="AS54">
        <v>4.3962209999999997</v>
      </c>
      <c r="AT54">
        <v>17.109318999999999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2031.913963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488.28960000000001</v>
      </c>
      <c r="L55">
        <v>327.08040399999999</v>
      </c>
      <c r="M55">
        <v>88.430400000000006</v>
      </c>
      <c r="N55">
        <v>113.54174999999999</v>
      </c>
      <c r="O55">
        <v>57.056350999999999</v>
      </c>
      <c r="P55">
        <v>133.90477200000001</v>
      </c>
      <c r="Q55">
        <v>18.613313000000002</v>
      </c>
      <c r="R55">
        <v>36.163227999999997</v>
      </c>
      <c r="S55">
        <v>22.787901000000002</v>
      </c>
      <c r="T55">
        <v>0</v>
      </c>
      <c r="U55">
        <v>402.52172400000001</v>
      </c>
      <c r="V55">
        <v>17.748173999999999</v>
      </c>
      <c r="W55">
        <v>33.449097000000002</v>
      </c>
      <c r="X55">
        <v>141.547177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8.7192369999999997</v>
      </c>
      <c r="AG55">
        <v>32.644658999999997</v>
      </c>
      <c r="AH55">
        <v>0</v>
      </c>
      <c r="AI55">
        <v>0</v>
      </c>
      <c r="AJ55">
        <v>0</v>
      </c>
      <c r="AK55">
        <v>52.449800000000003</v>
      </c>
      <c r="AL55">
        <v>1.3402970000000001</v>
      </c>
      <c r="AM55">
        <v>0</v>
      </c>
      <c r="AN55">
        <v>0.84583699999999995</v>
      </c>
      <c r="AO55">
        <v>0</v>
      </c>
      <c r="AP55">
        <v>0</v>
      </c>
      <c r="AQ55">
        <v>0</v>
      </c>
      <c r="AR55">
        <v>1.4856309999999999</v>
      </c>
      <c r="AS55">
        <v>4.3962209999999997</v>
      </c>
      <c r="AT55">
        <v>17.109318999999999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2000.1248919999998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462.3372</v>
      </c>
      <c r="L56">
        <v>269.42762800000003</v>
      </c>
      <c r="M56">
        <v>88.430400000000006</v>
      </c>
      <c r="N56">
        <v>113.54174999999999</v>
      </c>
      <c r="O56">
        <v>57.056350999999999</v>
      </c>
      <c r="P56">
        <v>133.90477200000001</v>
      </c>
      <c r="Q56">
        <v>18.414380999999999</v>
      </c>
      <c r="R56">
        <v>36.163227999999997</v>
      </c>
      <c r="S56">
        <v>22.614152000000001</v>
      </c>
      <c r="T56">
        <v>0</v>
      </c>
      <c r="U56">
        <v>402.52172400000001</v>
      </c>
      <c r="V56">
        <v>17.748173999999999</v>
      </c>
      <c r="W56">
        <v>33.449097000000002</v>
      </c>
      <c r="X56">
        <v>141.547177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8.7192369999999997</v>
      </c>
      <c r="AG56">
        <v>32.644658999999997</v>
      </c>
      <c r="AH56">
        <v>0</v>
      </c>
      <c r="AI56">
        <v>0</v>
      </c>
      <c r="AJ56">
        <v>0</v>
      </c>
      <c r="AK56">
        <v>52.449800000000003</v>
      </c>
      <c r="AL56">
        <v>1.3402970000000001</v>
      </c>
      <c r="AM56">
        <v>0</v>
      </c>
      <c r="AN56">
        <v>0.84583699999999995</v>
      </c>
      <c r="AO56">
        <v>0</v>
      </c>
      <c r="AP56">
        <v>0</v>
      </c>
      <c r="AQ56">
        <v>0</v>
      </c>
      <c r="AR56">
        <v>1.4856309999999999</v>
      </c>
      <c r="AS56">
        <v>4.3962209999999997</v>
      </c>
      <c r="AT56">
        <v>17.109318999999999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1916.147035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409.47120000000001</v>
      </c>
      <c r="L57">
        <v>279.03962799999999</v>
      </c>
      <c r="M57">
        <v>88.430400000000006</v>
      </c>
      <c r="N57">
        <v>113.54174999999999</v>
      </c>
      <c r="O57">
        <v>57.056350999999999</v>
      </c>
      <c r="P57">
        <v>133.90477200000001</v>
      </c>
      <c r="Q57">
        <v>18.414380999999999</v>
      </c>
      <c r="R57">
        <v>35.942152</v>
      </c>
      <c r="S57">
        <v>22.614152000000001</v>
      </c>
      <c r="T57">
        <v>0</v>
      </c>
      <c r="U57">
        <v>402.52172400000001</v>
      </c>
      <c r="V57">
        <v>17.748173999999999</v>
      </c>
      <c r="W57">
        <v>33.449097000000002</v>
      </c>
      <c r="X57">
        <v>141.547177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8.7192369999999997</v>
      </c>
      <c r="AG57">
        <v>32.644658999999997</v>
      </c>
      <c r="AH57">
        <v>0</v>
      </c>
      <c r="AI57">
        <v>0</v>
      </c>
      <c r="AJ57">
        <v>0</v>
      </c>
      <c r="AK57">
        <v>52.449800000000003</v>
      </c>
      <c r="AL57">
        <v>1.3402970000000001</v>
      </c>
      <c r="AM57">
        <v>0</v>
      </c>
      <c r="AN57">
        <v>0.84583699999999995</v>
      </c>
      <c r="AO57">
        <v>0</v>
      </c>
      <c r="AP57">
        <v>0</v>
      </c>
      <c r="AQ57">
        <v>0</v>
      </c>
      <c r="AR57">
        <v>1.273398</v>
      </c>
      <c r="AS57">
        <v>4.3962209999999997</v>
      </c>
      <c r="AT57">
        <v>17.109318999999999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1872.459726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359.48880000000003</v>
      </c>
      <c r="L58">
        <v>279.03962799999999</v>
      </c>
      <c r="M58">
        <v>88.430400000000006</v>
      </c>
      <c r="N58">
        <v>113.54174999999999</v>
      </c>
      <c r="O58">
        <v>57.056350999999999</v>
      </c>
      <c r="P58">
        <v>133.90477200000001</v>
      </c>
      <c r="Q58">
        <v>18.414380999999999</v>
      </c>
      <c r="R58">
        <v>35.942152</v>
      </c>
      <c r="S58">
        <v>22.614152000000001</v>
      </c>
      <c r="T58">
        <v>0</v>
      </c>
      <c r="U58">
        <v>402.52172400000001</v>
      </c>
      <c r="V58">
        <v>17.748173999999999</v>
      </c>
      <c r="W58">
        <v>33.449097000000002</v>
      </c>
      <c r="X58">
        <v>141.547177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8.7192369999999997</v>
      </c>
      <c r="AG58">
        <v>32.644658999999997</v>
      </c>
      <c r="AH58">
        <v>0</v>
      </c>
      <c r="AI58">
        <v>0</v>
      </c>
      <c r="AJ58">
        <v>0</v>
      </c>
      <c r="AK58">
        <v>52.449800000000003</v>
      </c>
      <c r="AL58">
        <v>1.3402970000000001</v>
      </c>
      <c r="AM58">
        <v>0</v>
      </c>
      <c r="AN58">
        <v>0.84583699999999995</v>
      </c>
      <c r="AO58">
        <v>0</v>
      </c>
      <c r="AP58">
        <v>0</v>
      </c>
      <c r="AQ58">
        <v>0</v>
      </c>
      <c r="AR58">
        <v>1.273398</v>
      </c>
      <c r="AS58">
        <v>4.3962209999999997</v>
      </c>
      <c r="AT58">
        <v>17.109318999999999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1822.4773260000002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359.48880000000003</v>
      </c>
      <c r="L59">
        <v>276.07586400000002</v>
      </c>
      <c r="M59">
        <v>88.430400000000006</v>
      </c>
      <c r="N59">
        <v>113.54174999999999</v>
      </c>
      <c r="O59">
        <v>57.056350999999999</v>
      </c>
      <c r="P59">
        <v>133.90477200000001</v>
      </c>
      <c r="Q59">
        <v>14.297273000000001</v>
      </c>
      <c r="R59">
        <v>35.942152</v>
      </c>
      <c r="S59">
        <v>17.625043999999999</v>
      </c>
      <c r="T59">
        <v>0</v>
      </c>
      <c r="U59">
        <v>402.52172400000001</v>
      </c>
      <c r="V59">
        <v>17.748173999999999</v>
      </c>
      <c r="W59">
        <v>33.449097000000002</v>
      </c>
      <c r="X59">
        <v>141.547177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15.839473</v>
      </c>
      <c r="AF59">
        <v>8.7192369999999997</v>
      </c>
      <c r="AG59">
        <v>32.644658999999997</v>
      </c>
      <c r="AH59">
        <v>0</v>
      </c>
      <c r="AI59">
        <v>0</v>
      </c>
      <c r="AJ59">
        <v>0</v>
      </c>
      <c r="AK59">
        <v>52.449800000000003</v>
      </c>
      <c r="AL59">
        <v>1.3402970000000001</v>
      </c>
      <c r="AM59">
        <v>0</v>
      </c>
      <c r="AN59">
        <v>0.84583699999999995</v>
      </c>
      <c r="AO59">
        <v>0</v>
      </c>
      <c r="AP59">
        <v>0</v>
      </c>
      <c r="AQ59">
        <v>0</v>
      </c>
      <c r="AR59">
        <v>1.273398</v>
      </c>
      <c r="AS59">
        <v>4.3962209999999997</v>
      </c>
      <c r="AT59">
        <v>17.109318999999999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1826.2468189999997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359.48880000000003</v>
      </c>
      <c r="L60">
        <v>256.85186399999998</v>
      </c>
      <c r="M60">
        <v>88.430400000000006</v>
      </c>
      <c r="N60">
        <v>113.54174999999999</v>
      </c>
      <c r="O60">
        <v>57.056350999999999</v>
      </c>
      <c r="P60">
        <v>133.90477200000001</v>
      </c>
      <c r="Q60">
        <v>14.297273000000001</v>
      </c>
      <c r="R60">
        <v>35.942152</v>
      </c>
      <c r="S60">
        <v>17.625043999999999</v>
      </c>
      <c r="T60">
        <v>0</v>
      </c>
      <c r="U60">
        <v>402.52172400000001</v>
      </c>
      <c r="V60">
        <v>17.748173999999999</v>
      </c>
      <c r="W60">
        <v>33.449097000000002</v>
      </c>
      <c r="X60">
        <v>141.547177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15.839473</v>
      </c>
      <c r="AF60">
        <v>8.7192369999999997</v>
      </c>
      <c r="AG60">
        <v>32.644658999999997</v>
      </c>
      <c r="AH60">
        <v>0</v>
      </c>
      <c r="AI60">
        <v>0</v>
      </c>
      <c r="AJ60">
        <v>0</v>
      </c>
      <c r="AK60">
        <v>52.449800000000003</v>
      </c>
      <c r="AL60">
        <v>1.3402970000000001</v>
      </c>
      <c r="AM60">
        <v>0</v>
      </c>
      <c r="AN60">
        <v>0.84583699999999995</v>
      </c>
      <c r="AO60">
        <v>0</v>
      </c>
      <c r="AP60">
        <v>0</v>
      </c>
      <c r="AQ60">
        <v>0</v>
      </c>
      <c r="AR60">
        <v>1.273398</v>
      </c>
      <c r="AS60">
        <v>4.3962209999999997</v>
      </c>
      <c r="AT60">
        <v>17.109318999999999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1807.0228189999998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359.48880000000003</v>
      </c>
      <c r="L61">
        <v>240.59162799999999</v>
      </c>
      <c r="M61">
        <v>88.430400000000006</v>
      </c>
      <c r="N61">
        <v>113.54174999999999</v>
      </c>
      <c r="O61">
        <v>57.056350999999999</v>
      </c>
      <c r="P61">
        <v>133.90477200000001</v>
      </c>
      <c r="Q61">
        <v>18.076946</v>
      </c>
      <c r="R61">
        <v>40.745364000000002</v>
      </c>
      <c r="S61">
        <v>22.614152000000001</v>
      </c>
      <c r="T61">
        <v>0</v>
      </c>
      <c r="U61">
        <v>402.52172400000001</v>
      </c>
      <c r="V61">
        <v>19.851327000000001</v>
      </c>
      <c r="W61">
        <v>33.449097000000002</v>
      </c>
      <c r="X61">
        <v>141.547177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15.839473</v>
      </c>
      <c r="AF61">
        <v>8.7192369999999997</v>
      </c>
      <c r="AG61">
        <v>32.644658999999997</v>
      </c>
      <c r="AH61">
        <v>0</v>
      </c>
      <c r="AI61">
        <v>0</v>
      </c>
      <c r="AJ61">
        <v>0</v>
      </c>
      <c r="AK61">
        <v>52.449800000000003</v>
      </c>
      <c r="AL61">
        <v>1.3402970000000001</v>
      </c>
      <c r="AM61">
        <v>0</v>
      </c>
      <c r="AN61">
        <v>0.84583699999999995</v>
      </c>
      <c r="AO61">
        <v>0</v>
      </c>
      <c r="AP61">
        <v>0</v>
      </c>
      <c r="AQ61">
        <v>14.230566</v>
      </c>
      <c r="AR61">
        <v>1.273398</v>
      </c>
      <c r="AS61">
        <v>4.3962209999999997</v>
      </c>
      <c r="AT61">
        <v>17.109318999999999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1820.6682949999999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359.48880000000003</v>
      </c>
      <c r="L62">
        <v>232.902028</v>
      </c>
      <c r="M62">
        <v>88.430400000000006</v>
      </c>
      <c r="N62">
        <v>113.54174999999999</v>
      </c>
      <c r="O62">
        <v>57.056350999999999</v>
      </c>
      <c r="P62">
        <v>133.90477200000001</v>
      </c>
      <c r="Q62">
        <v>18.414380999999999</v>
      </c>
      <c r="R62">
        <v>40.745364000000002</v>
      </c>
      <c r="S62">
        <v>22.614152000000001</v>
      </c>
      <c r="T62">
        <v>0</v>
      </c>
      <c r="U62">
        <v>402.52172400000001</v>
      </c>
      <c r="V62">
        <v>19.925675999999999</v>
      </c>
      <c r="W62">
        <v>33.449097000000002</v>
      </c>
      <c r="X62">
        <v>141.547177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15.839473</v>
      </c>
      <c r="AF62">
        <v>8.7192369999999997</v>
      </c>
      <c r="AG62">
        <v>32.644658999999997</v>
      </c>
      <c r="AH62">
        <v>0</v>
      </c>
      <c r="AI62">
        <v>0</v>
      </c>
      <c r="AJ62">
        <v>0</v>
      </c>
      <c r="AK62">
        <v>52.449800000000003</v>
      </c>
      <c r="AL62">
        <v>1.3402970000000001</v>
      </c>
      <c r="AM62">
        <v>0</v>
      </c>
      <c r="AN62">
        <v>0.84583699999999995</v>
      </c>
      <c r="AO62">
        <v>0</v>
      </c>
      <c r="AP62">
        <v>0</v>
      </c>
      <c r="AQ62">
        <v>14.230566</v>
      </c>
      <c r="AR62">
        <v>1.273398</v>
      </c>
      <c r="AS62">
        <v>4.3962209999999997</v>
      </c>
      <c r="AT62">
        <v>17.109318999999999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1813.3904790000001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359.48880000000003</v>
      </c>
      <c r="L63">
        <v>232.902028</v>
      </c>
      <c r="M63">
        <v>88.430400000000006</v>
      </c>
      <c r="N63">
        <v>113.54174999999999</v>
      </c>
      <c r="O63">
        <v>57.056350999999999</v>
      </c>
      <c r="P63">
        <v>133.90477200000001</v>
      </c>
      <c r="Q63">
        <v>18.414380999999999</v>
      </c>
      <c r="R63">
        <v>34.529187999999998</v>
      </c>
      <c r="S63">
        <v>22.614152000000001</v>
      </c>
      <c r="T63">
        <v>0</v>
      </c>
      <c r="U63">
        <v>402.52172400000001</v>
      </c>
      <c r="V63">
        <v>17.017662000000001</v>
      </c>
      <c r="W63">
        <v>33.449097000000002</v>
      </c>
      <c r="X63">
        <v>141.547177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15.839473</v>
      </c>
      <c r="AF63">
        <v>8.7192369999999997</v>
      </c>
      <c r="AG63">
        <v>32.644658999999997</v>
      </c>
      <c r="AH63">
        <v>0</v>
      </c>
      <c r="AI63">
        <v>0</v>
      </c>
      <c r="AJ63">
        <v>0</v>
      </c>
      <c r="AK63">
        <v>52.449800000000003</v>
      </c>
      <c r="AL63">
        <v>1.3402970000000001</v>
      </c>
      <c r="AM63">
        <v>0</v>
      </c>
      <c r="AN63">
        <v>0.84583699999999995</v>
      </c>
      <c r="AO63">
        <v>0</v>
      </c>
      <c r="AP63">
        <v>0</v>
      </c>
      <c r="AQ63">
        <v>14.230566</v>
      </c>
      <c r="AR63">
        <v>1.273398</v>
      </c>
      <c r="AS63">
        <v>4.3962209999999997</v>
      </c>
      <c r="AT63">
        <v>17.109318999999999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1804.2662889999999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359.48880000000003</v>
      </c>
      <c r="L64">
        <v>232.902028</v>
      </c>
      <c r="M64">
        <v>88.430400000000006</v>
      </c>
      <c r="N64">
        <v>113.54174999999999</v>
      </c>
      <c r="O64">
        <v>57.056350999999999</v>
      </c>
      <c r="P64">
        <v>133.90477200000001</v>
      </c>
      <c r="Q64">
        <v>18.414380999999999</v>
      </c>
      <c r="R64">
        <v>34.529187999999998</v>
      </c>
      <c r="S64">
        <v>22.614152000000001</v>
      </c>
      <c r="T64">
        <v>0</v>
      </c>
      <c r="U64">
        <v>402.52172400000001</v>
      </c>
      <c r="V64">
        <v>17.017662000000001</v>
      </c>
      <c r="W64">
        <v>33.449097000000002</v>
      </c>
      <c r="X64">
        <v>141.547177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15.839473</v>
      </c>
      <c r="AF64">
        <v>8.7192369999999997</v>
      </c>
      <c r="AG64">
        <v>32.644658999999997</v>
      </c>
      <c r="AH64">
        <v>0</v>
      </c>
      <c r="AI64">
        <v>0</v>
      </c>
      <c r="AJ64">
        <v>0</v>
      </c>
      <c r="AK64">
        <v>52.449800000000003</v>
      </c>
      <c r="AL64">
        <v>1.3402970000000001</v>
      </c>
      <c r="AM64">
        <v>0</v>
      </c>
      <c r="AN64">
        <v>0.84583699999999995</v>
      </c>
      <c r="AO64">
        <v>0</v>
      </c>
      <c r="AP64">
        <v>0</v>
      </c>
      <c r="AQ64">
        <v>28.461131999999999</v>
      </c>
      <c r="AR64">
        <v>1.273398</v>
      </c>
      <c r="AS64">
        <v>4.3962209999999997</v>
      </c>
      <c r="AT64">
        <v>17.109318999999999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1818.4968549999999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359.48880000000003</v>
      </c>
      <c r="L65">
        <v>279.03962799999999</v>
      </c>
      <c r="M65">
        <v>88.430400000000006</v>
      </c>
      <c r="N65">
        <v>113.54174999999999</v>
      </c>
      <c r="O65">
        <v>57.056350999999999</v>
      </c>
      <c r="P65">
        <v>133.90477200000001</v>
      </c>
      <c r="Q65">
        <v>18.414380999999999</v>
      </c>
      <c r="R65">
        <v>34.529187999999998</v>
      </c>
      <c r="S65">
        <v>22.614152000000001</v>
      </c>
      <c r="T65">
        <v>0</v>
      </c>
      <c r="U65">
        <v>402.52172400000001</v>
      </c>
      <c r="V65">
        <v>17.507874000000001</v>
      </c>
      <c r="W65">
        <v>33.449097000000002</v>
      </c>
      <c r="X65">
        <v>141.547177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15.839473</v>
      </c>
      <c r="AF65">
        <v>8.7192369999999997</v>
      </c>
      <c r="AG65">
        <v>20.017951</v>
      </c>
      <c r="AH65">
        <v>0</v>
      </c>
      <c r="AI65">
        <v>0</v>
      </c>
      <c r="AJ65">
        <v>0</v>
      </c>
      <c r="AK65">
        <v>52.449800000000003</v>
      </c>
      <c r="AL65">
        <v>1.3402970000000001</v>
      </c>
      <c r="AM65">
        <v>0</v>
      </c>
      <c r="AN65">
        <v>0.84583699999999995</v>
      </c>
      <c r="AO65">
        <v>0</v>
      </c>
      <c r="AP65">
        <v>0</v>
      </c>
      <c r="AQ65">
        <v>28.461131999999999</v>
      </c>
      <c r="AR65">
        <v>1.273398</v>
      </c>
      <c r="AS65">
        <v>4.3962209999999997</v>
      </c>
      <c r="AT65">
        <v>17.109318999999999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1852.4979589999998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359.48880000000003</v>
      </c>
      <c r="L66">
        <v>317.48762799999997</v>
      </c>
      <c r="M66">
        <v>88.430400000000006</v>
      </c>
      <c r="N66">
        <v>113.54174999999999</v>
      </c>
      <c r="O66">
        <v>57.056350999999999</v>
      </c>
      <c r="P66">
        <v>133.90477200000001</v>
      </c>
      <c r="Q66">
        <v>18.414380999999999</v>
      </c>
      <c r="R66">
        <v>35.730688000000001</v>
      </c>
      <c r="S66">
        <v>22.614152000000001</v>
      </c>
      <c r="T66">
        <v>0</v>
      </c>
      <c r="U66">
        <v>402.52172400000001</v>
      </c>
      <c r="V66">
        <v>17.632829999999998</v>
      </c>
      <c r="W66">
        <v>33.449097000000002</v>
      </c>
      <c r="X66">
        <v>141.547177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15.839473</v>
      </c>
      <c r="AF66">
        <v>8.7192369999999997</v>
      </c>
      <c r="AG66">
        <v>20.017951</v>
      </c>
      <c r="AH66">
        <v>0</v>
      </c>
      <c r="AI66">
        <v>0</v>
      </c>
      <c r="AJ66">
        <v>0</v>
      </c>
      <c r="AK66">
        <v>52.449800000000003</v>
      </c>
      <c r="AL66">
        <v>1.3402970000000001</v>
      </c>
      <c r="AM66">
        <v>0</v>
      </c>
      <c r="AN66">
        <v>0.84583699999999995</v>
      </c>
      <c r="AO66">
        <v>0</v>
      </c>
      <c r="AP66">
        <v>0</v>
      </c>
      <c r="AQ66">
        <v>41.783363999999999</v>
      </c>
      <c r="AR66">
        <v>1.273398</v>
      </c>
      <c r="AS66">
        <v>4.3962209999999997</v>
      </c>
      <c r="AT66">
        <v>17.109318999999999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1905.5946469999999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359.48880000000003</v>
      </c>
      <c r="L67">
        <v>338.87432799999999</v>
      </c>
      <c r="M67">
        <v>88.430400000000006</v>
      </c>
      <c r="N67">
        <v>113.54174999999999</v>
      </c>
      <c r="O67">
        <v>57.056350999999999</v>
      </c>
      <c r="P67">
        <v>133.90477200000001</v>
      </c>
      <c r="Q67">
        <v>18.414380999999999</v>
      </c>
      <c r="R67">
        <v>40.745364000000002</v>
      </c>
      <c r="S67">
        <v>22.614152000000001</v>
      </c>
      <c r="T67">
        <v>0</v>
      </c>
      <c r="U67">
        <v>402.52172400000001</v>
      </c>
      <c r="V67">
        <v>19.458777999999999</v>
      </c>
      <c r="W67">
        <v>33.449097000000002</v>
      </c>
      <c r="X67">
        <v>141.547177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15.839473</v>
      </c>
      <c r="AF67">
        <v>8.7192369999999997</v>
      </c>
      <c r="AG67">
        <v>32.747315</v>
      </c>
      <c r="AH67">
        <v>0</v>
      </c>
      <c r="AI67">
        <v>0</v>
      </c>
      <c r="AJ67">
        <v>0</v>
      </c>
      <c r="AK67">
        <v>52.449800000000003</v>
      </c>
      <c r="AL67">
        <v>1.3402970000000001</v>
      </c>
      <c r="AM67">
        <v>0</v>
      </c>
      <c r="AN67">
        <v>0.84583699999999995</v>
      </c>
      <c r="AO67">
        <v>0</v>
      </c>
      <c r="AP67">
        <v>0</v>
      </c>
      <c r="AQ67">
        <v>41.783363999999999</v>
      </c>
      <c r="AR67">
        <v>1.273398</v>
      </c>
      <c r="AS67">
        <v>4.3962209999999997</v>
      </c>
      <c r="AT67">
        <v>17.109318999999999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1946.5513349999999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435.04107199999999</v>
      </c>
      <c r="L68">
        <v>418.540122</v>
      </c>
      <c r="M68">
        <v>88.430400000000006</v>
      </c>
      <c r="N68">
        <v>113.54174999999999</v>
      </c>
      <c r="O68">
        <v>57.056350999999999</v>
      </c>
      <c r="P68">
        <v>133.90477200000001</v>
      </c>
      <c r="Q68">
        <v>20.973383999999999</v>
      </c>
      <c r="R68">
        <v>40.745364000000002</v>
      </c>
      <c r="S68">
        <v>25.366164000000001</v>
      </c>
      <c r="T68">
        <v>0</v>
      </c>
      <c r="U68">
        <v>402.52172400000001</v>
      </c>
      <c r="V68">
        <v>19.925675999999999</v>
      </c>
      <c r="W68">
        <v>33.449097000000002</v>
      </c>
      <c r="X68">
        <v>141.547177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15.839473</v>
      </c>
      <c r="AF68">
        <v>8.7192369999999997</v>
      </c>
      <c r="AG68">
        <v>32.747315</v>
      </c>
      <c r="AH68">
        <v>17.658974000000001</v>
      </c>
      <c r="AI68">
        <v>0</v>
      </c>
      <c r="AJ68">
        <v>0</v>
      </c>
      <c r="AK68">
        <v>52.449800000000003</v>
      </c>
      <c r="AL68">
        <v>1.3402970000000001</v>
      </c>
      <c r="AM68">
        <v>0</v>
      </c>
      <c r="AN68">
        <v>0.84583699999999995</v>
      </c>
      <c r="AO68">
        <v>0</v>
      </c>
      <c r="AP68">
        <v>0</v>
      </c>
      <c r="AQ68">
        <v>41.783363999999999</v>
      </c>
      <c r="AR68">
        <v>1.273398</v>
      </c>
      <c r="AS68">
        <v>4.3962209999999997</v>
      </c>
      <c r="AT68">
        <v>17.109318999999999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2125.2062879999999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516.65874499999995</v>
      </c>
      <c r="L69">
        <v>418.540122</v>
      </c>
      <c r="M69">
        <v>88.430400000000006</v>
      </c>
      <c r="N69">
        <v>113.54174999999999</v>
      </c>
      <c r="O69">
        <v>57.056350999999999</v>
      </c>
      <c r="P69">
        <v>133.90477200000001</v>
      </c>
      <c r="Q69">
        <v>20.973383999999999</v>
      </c>
      <c r="R69">
        <v>40.745364000000002</v>
      </c>
      <c r="S69">
        <v>25.366164000000001</v>
      </c>
      <c r="T69">
        <v>0</v>
      </c>
      <c r="U69">
        <v>402.52172400000001</v>
      </c>
      <c r="V69">
        <v>19.925675999999999</v>
      </c>
      <c r="W69">
        <v>33.449097000000002</v>
      </c>
      <c r="X69">
        <v>141.547177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15.839473</v>
      </c>
      <c r="AF69">
        <v>8.7192369999999997</v>
      </c>
      <c r="AG69">
        <v>20.017951</v>
      </c>
      <c r="AH69">
        <v>21.846153999999999</v>
      </c>
      <c r="AI69">
        <v>0</v>
      </c>
      <c r="AJ69">
        <v>0</v>
      </c>
      <c r="AK69">
        <v>52.449800000000003</v>
      </c>
      <c r="AL69">
        <v>1.3402970000000001</v>
      </c>
      <c r="AM69">
        <v>0</v>
      </c>
      <c r="AN69">
        <v>0.84583699999999995</v>
      </c>
      <c r="AO69">
        <v>0</v>
      </c>
      <c r="AP69">
        <v>6.7721349999999996</v>
      </c>
      <c r="AQ69">
        <v>41.783363999999999</v>
      </c>
      <c r="AR69">
        <v>1.273398</v>
      </c>
      <c r="AS69">
        <v>4.3962209999999997</v>
      </c>
      <c r="AT69">
        <v>17.109318999999999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2205.0539119999994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570.48594500000002</v>
      </c>
      <c r="L70">
        <v>418.540122</v>
      </c>
      <c r="M70">
        <v>88.430400000000006</v>
      </c>
      <c r="N70">
        <v>113.54174999999999</v>
      </c>
      <c r="O70">
        <v>57.056350999999999</v>
      </c>
      <c r="P70">
        <v>133.90477200000001</v>
      </c>
      <c r="Q70">
        <v>20.973383999999999</v>
      </c>
      <c r="R70">
        <v>40.745364000000002</v>
      </c>
      <c r="S70">
        <v>25.366164000000001</v>
      </c>
      <c r="T70">
        <v>0</v>
      </c>
      <c r="U70">
        <v>402.52172400000001</v>
      </c>
      <c r="V70">
        <v>19.925675999999999</v>
      </c>
      <c r="W70">
        <v>33.449097000000002</v>
      </c>
      <c r="X70">
        <v>141.547177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15.839473</v>
      </c>
      <c r="AF70">
        <v>8.7192369999999997</v>
      </c>
      <c r="AG70">
        <v>20.017951</v>
      </c>
      <c r="AH70">
        <v>44.602564000000001</v>
      </c>
      <c r="AI70">
        <v>0</v>
      </c>
      <c r="AJ70">
        <v>0</v>
      </c>
      <c r="AK70">
        <v>52.449800000000003</v>
      </c>
      <c r="AL70">
        <v>1.3402970000000001</v>
      </c>
      <c r="AM70">
        <v>0</v>
      </c>
      <c r="AN70">
        <v>0.84583699999999995</v>
      </c>
      <c r="AO70">
        <v>0</v>
      </c>
      <c r="AP70">
        <v>6.7721349999999996</v>
      </c>
      <c r="AQ70">
        <v>42.691698000000002</v>
      </c>
      <c r="AR70">
        <v>1.273398</v>
      </c>
      <c r="AS70">
        <v>4.3962209999999997</v>
      </c>
      <c r="AT70">
        <v>17.109318999999999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2282.5458559999997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627.19674499999996</v>
      </c>
      <c r="L71">
        <v>418.540122</v>
      </c>
      <c r="M71">
        <v>88.430400000000006</v>
      </c>
      <c r="N71">
        <v>113.54174999999999</v>
      </c>
      <c r="O71">
        <v>57.056350999999999</v>
      </c>
      <c r="P71">
        <v>133.90477200000001</v>
      </c>
      <c r="Q71">
        <v>20.973383999999999</v>
      </c>
      <c r="R71">
        <v>40.745364000000002</v>
      </c>
      <c r="S71">
        <v>25.366164000000001</v>
      </c>
      <c r="T71">
        <v>0</v>
      </c>
      <c r="U71">
        <v>402.52172400000001</v>
      </c>
      <c r="V71">
        <v>19.925675999999999</v>
      </c>
      <c r="W71">
        <v>33.449097000000002</v>
      </c>
      <c r="X71">
        <v>141.547177</v>
      </c>
      <c r="Y71">
        <v>0</v>
      </c>
      <c r="Z71">
        <v>0</v>
      </c>
      <c r="AA71">
        <v>0</v>
      </c>
      <c r="AB71">
        <v>3.2031990000000001</v>
      </c>
      <c r="AC71">
        <v>0</v>
      </c>
      <c r="AD71">
        <v>7.6184710000000004</v>
      </c>
      <c r="AE71">
        <v>31.678944999999999</v>
      </c>
      <c r="AF71">
        <v>17.059377999999999</v>
      </c>
      <c r="AG71">
        <v>20.017951</v>
      </c>
      <c r="AH71">
        <v>67.358974000000003</v>
      </c>
      <c r="AI71">
        <v>0</v>
      </c>
      <c r="AJ71">
        <v>0</v>
      </c>
      <c r="AK71">
        <v>52.449800000000003</v>
      </c>
      <c r="AL71">
        <v>1.3402970000000001</v>
      </c>
      <c r="AM71">
        <v>0</v>
      </c>
      <c r="AN71">
        <v>0.84583699999999995</v>
      </c>
      <c r="AO71">
        <v>0</v>
      </c>
      <c r="AP71">
        <v>6.7721349999999996</v>
      </c>
      <c r="AQ71">
        <v>42.691698000000002</v>
      </c>
      <c r="AR71">
        <v>1.273398</v>
      </c>
      <c r="AS71">
        <v>4.3962209999999997</v>
      </c>
      <c r="AT71">
        <v>17.109318999999999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2397.0143490000005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652.83742800000005</v>
      </c>
      <c r="L72">
        <v>418.540122</v>
      </c>
      <c r="M72">
        <v>88.430400000000006</v>
      </c>
      <c r="N72">
        <v>113.54174999999999</v>
      </c>
      <c r="O72">
        <v>57.056350999999999</v>
      </c>
      <c r="P72">
        <v>133.90477200000001</v>
      </c>
      <c r="Q72">
        <v>20.973383999999999</v>
      </c>
      <c r="R72">
        <v>40.745364000000002</v>
      </c>
      <c r="S72">
        <v>25.366164000000001</v>
      </c>
      <c r="T72">
        <v>0</v>
      </c>
      <c r="U72">
        <v>402.52172400000001</v>
      </c>
      <c r="V72">
        <v>19.925675999999999</v>
      </c>
      <c r="W72">
        <v>33.449097000000002</v>
      </c>
      <c r="X72">
        <v>141.547177</v>
      </c>
      <c r="Y72">
        <v>0</v>
      </c>
      <c r="Z72">
        <v>1.05732</v>
      </c>
      <c r="AA72">
        <v>6.758197</v>
      </c>
      <c r="AB72">
        <v>6.4063980000000003</v>
      </c>
      <c r="AC72">
        <v>0</v>
      </c>
      <c r="AD72">
        <v>15.470575999999999</v>
      </c>
      <c r="AE72">
        <v>31.678944999999999</v>
      </c>
      <c r="AF72">
        <v>25.589065999999999</v>
      </c>
      <c r="AG72">
        <v>20.017951</v>
      </c>
      <c r="AH72">
        <v>89.933331999999993</v>
      </c>
      <c r="AI72">
        <v>0</v>
      </c>
      <c r="AJ72">
        <v>0</v>
      </c>
      <c r="AK72">
        <v>52.449800000000003</v>
      </c>
      <c r="AL72">
        <v>6.7014860000000001</v>
      </c>
      <c r="AM72">
        <v>2.8188149999999998</v>
      </c>
      <c r="AN72">
        <v>0.84583699999999995</v>
      </c>
      <c r="AO72">
        <v>0</v>
      </c>
      <c r="AP72">
        <v>6.7721349999999996</v>
      </c>
      <c r="AQ72">
        <v>42.691698000000002</v>
      </c>
      <c r="AR72">
        <v>1.273398</v>
      </c>
      <c r="AS72">
        <v>4.3962209999999997</v>
      </c>
      <c r="AT72">
        <v>17.109318999999999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2480.8099030000003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652.83742800000005</v>
      </c>
      <c r="L73">
        <v>418.540122</v>
      </c>
      <c r="M73">
        <v>88.430400000000006</v>
      </c>
      <c r="N73">
        <v>113.54174999999999</v>
      </c>
      <c r="O73">
        <v>57.056350999999999</v>
      </c>
      <c r="P73">
        <v>133.90477200000001</v>
      </c>
      <c r="Q73">
        <v>20.973383999999999</v>
      </c>
      <c r="R73">
        <v>40.745364000000002</v>
      </c>
      <c r="S73">
        <v>25.366164000000001</v>
      </c>
      <c r="T73">
        <v>0</v>
      </c>
      <c r="U73">
        <v>402.52172400000001</v>
      </c>
      <c r="V73">
        <v>19.925675999999999</v>
      </c>
      <c r="W73">
        <v>33.449097000000002</v>
      </c>
      <c r="X73">
        <v>141.547177</v>
      </c>
      <c r="Y73">
        <v>0</v>
      </c>
      <c r="Z73">
        <v>18.803379</v>
      </c>
      <c r="AA73">
        <v>13.364525</v>
      </c>
      <c r="AB73">
        <v>37.977127000000003</v>
      </c>
      <c r="AC73">
        <v>0</v>
      </c>
      <c r="AD73">
        <v>17.563116000000001</v>
      </c>
      <c r="AE73">
        <v>31.678944999999999</v>
      </c>
      <c r="AF73">
        <v>37.454810999999999</v>
      </c>
      <c r="AG73">
        <v>20.017951</v>
      </c>
      <c r="AH73">
        <v>89.933331999999993</v>
      </c>
      <c r="AI73">
        <v>0</v>
      </c>
      <c r="AJ73">
        <v>0</v>
      </c>
      <c r="AK73">
        <v>52.449800000000003</v>
      </c>
      <c r="AL73">
        <v>53.611891</v>
      </c>
      <c r="AM73">
        <v>5.0738669999999999</v>
      </c>
      <c r="AN73">
        <v>0.84583699999999995</v>
      </c>
      <c r="AO73">
        <v>0</v>
      </c>
      <c r="AP73">
        <v>6.7721349999999996</v>
      </c>
      <c r="AQ73">
        <v>42.691698000000002</v>
      </c>
      <c r="AR73">
        <v>1.273398</v>
      </c>
      <c r="AS73">
        <v>4.3962209999999997</v>
      </c>
      <c r="AT73">
        <v>17.109318999999999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2599.856761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652.83742800000005</v>
      </c>
      <c r="L74">
        <v>418.540122</v>
      </c>
      <c r="M74">
        <v>88.430400000000006</v>
      </c>
      <c r="N74">
        <v>113.54174999999999</v>
      </c>
      <c r="O74">
        <v>57.056350999999999</v>
      </c>
      <c r="P74">
        <v>133.90477200000001</v>
      </c>
      <c r="Q74">
        <v>20.973383999999999</v>
      </c>
      <c r="R74">
        <v>40.745364000000002</v>
      </c>
      <c r="S74">
        <v>25.366164000000001</v>
      </c>
      <c r="T74">
        <v>0</v>
      </c>
      <c r="U74">
        <v>402.52172400000001</v>
      </c>
      <c r="V74">
        <v>19.925675999999999</v>
      </c>
      <c r="W74">
        <v>33.449097000000002</v>
      </c>
      <c r="X74">
        <v>141.547177</v>
      </c>
      <c r="Y74">
        <v>0</v>
      </c>
      <c r="Z74">
        <v>18.803379</v>
      </c>
      <c r="AA74">
        <v>21.261744</v>
      </c>
      <c r="AB74">
        <v>37.977127000000003</v>
      </c>
      <c r="AC74">
        <v>0</v>
      </c>
      <c r="AD74">
        <v>26.344673</v>
      </c>
      <c r="AE74">
        <v>31.678944999999999</v>
      </c>
      <c r="AF74">
        <v>37.454810999999999</v>
      </c>
      <c r="AG74">
        <v>20.017951</v>
      </c>
      <c r="AH74">
        <v>89.933331999999993</v>
      </c>
      <c r="AI74">
        <v>0</v>
      </c>
      <c r="AJ74">
        <v>0</v>
      </c>
      <c r="AK74">
        <v>52.449800000000003</v>
      </c>
      <c r="AL74">
        <v>53.611891</v>
      </c>
      <c r="AM74">
        <v>5.0738669999999999</v>
      </c>
      <c r="AN74">
        <v>0.84583699999999995</v>
      </c>
      <c r="AO74">
        <v>0</v>
      </c>
      <c r="AP74">
        <v>6.7721349999999996</v>
      </c>
      <c r="AQ74">
        <v>42.691698000000002</v>
      </c>
      <c r="AR74">
        <v>1.273398</v>
      </c>
      <c r="AS74">
        <v>4.3962209999999997</v>
      </c>
      <c r="AT74">
        <v>17.109318999999999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2616.5355370000002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652.83742800000005</v>
      </c>
      <c r="L75">
        <v>418.540122</v>
      </c>
      <c r="M75">
        <v>88.430400000000006</v>
      </c>
      <c r="N75">
        <v>113.54174999999999</v>
      </c>
      <c r="O75">
        <v>57.056350999999999</v>
      </c>
      <c r="P75">
        <v>133.90477200000001</v>
      </c>
      <c r="Q75">
        <v>20.973383999999999</v>
      </c>
      <c r="R75">
        <v>40.745364000000002</v>
      </c>
      <c r="S75">
        <v>25.366164000000001</v>
      </c>
      <c r="T75">
        <v>0</v>
      </c>
      <c r="U75">
        <v>402.52172400000001</v>
      </c>
      <c r="V75">
        <v>19.925675999999999</v>
      </c>
      <c r="W75">
        <v>33.449097000000002</v>
      </c>
      <c r="X75">
        <v>141.547177</v>
      </c>
      <c r="Y75">
        <v>0</v>
      </c>
      <c r="Z75">
        <v>12.535586</v>
      </c>
      <c r="AA75">
        <v>25.058484</v>
      </c>
      <c r="AB75">
        <v>37.977127000000003</v>
      </c>
      <c r="AC75">
        <v>0</v>
      </c>
      <c r="AD75">
        <v>26.344673</v>
      </c>
      <c r="AE75">
        <v>31.678944999999999</v>
      </c>
      <c r="AF75">
        <v>37.454810999999999</v>
      </c>
      <c r="AG75">
        <v>20.017951</v>
      </c>
      <c r="AH75">
        <v>89.933331999999993</v>
      </c>
      <c r="AI75">
        <v>0</v>
      </c>
      <c r="AJ75">
        <v>0</v>
      </c>
      <c r="AK75">
        <v>52.449800000000003</v>
      </c>
      <c r="AL75">
        <v>53.611891</v>
      </c>
      <c r="AM75">
        <v>5.0738669999999999</v>
      </c>
      <c r="AN75">
        <v>0.84583699999999995</v>
      </c>
      <c r="AO75">
        <v>0</v>
      </c>
      <c r="AP75">
        <v>0</v>
      </c>
      <c r="AQ75">
        <v>42.691698000000002</v>
      </c>
      <c r="AR75">
        <v>1.273398</v>
      </c>
      <c r="AS75">
        <v>4.3962209999999997</v>
      </c>
      <c r="AT75">
        <v>19.223981999999999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2609.4070120000001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652.83742800000005</v>
      </c>
      <c r="L76">
        <v>418.540122</v>
      </c>
      <c r="M76">
        <v>88.430400000000006</v>
      </c>
      <c r="N76">
        <v>113.54174999999999</v>
      </c>
      <c r="O76">
        <v>57.056350999999999</v>
      </c>
      <c r="P76">
        <v>133.90477200000001</v>
      </c>
      <c r="Q76">
        <v>20.973383999999999</v>
      </c>
      <c r="R76">
        <v>40.745364000000002</v>
      </c>
      <c r="S76">
        <v>25.366164000000001</v>
      </c>
      <c r="T76">
        <v>0</v>
      </c>
      <c r="U76">
        <v>402.52172400000001</v>
      </c>
      <c r="V76">
        <v>19.925675999999999</v>
      </c>
      <c r="W76">
        <v>33.449097000000002</v>
      </c>
      <c r="X76">
        <v>141.547177</v>
      </c>
      <c r="Y76">
        <v>0</v>
      </c>
      <c r="Z76">
        <v>12.535586</v>
      </c>
      <c r="AA76">
        <v>25.058484</v>
      </c>
      <c r="AB76">
        <v>37.977127000000003</v>
      </c>
      <c r="AC76">
        <v>0</v>
      </c>
      <c r="AD76">
        <v>26.344673</v>
      </c>
      <c r="AE76">
        <v>31.678944999999999</v>
      </c>
      <c r="AF76">
        <v>37.454810999999999</v>
      </c>
      <c r="AG76">
        <v>20.017951</v>
      </c>
      <c r="AH76">
        <v>89.933331999999993</v>
      </c>
      <c r="AI76">
        <v>0</v>
      </c>
      <c r="AJ76">
        <v>0</v>
      </c>
      <c r="AK76">
        <v>52.449800000000003</v>
      </c>
      <c r="AL76">
        <v>40.208917999999997</v>
      </c>
      <c r="AM76">
        <v>5.0738669999999999</v>
      </c>
      <c r="AN76">
        <v>0.84583699999999995</v>
      </c>
      <c r="AO76">
        <v>0</v>
      </c>
      <c r="AP76">
        <v>0</v>
      </c>
      <c r="AQ76">
        <v>42.691698000000002</v>
      </c>
      <c r="AR76">
        <v>1.273398</v>
      </c>
      <c r="AS76">
        <v>4.3962209999999997</v>
      </c>
      <c r="AT76">
        <v>19.223981999999999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2596.0040389999999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652.83742800000005</v>
      </c>
      <c r="L77">
        <v>418.540122</v>
      </c>
      <c r="M77">
        <v>88.430400000000006</v>
      </c>
      <c r="N77">
        <v>113.54174999999999</v>
      </c>
      <c r="O77">
        <v>57.056350999999999</v>
      </c>
      <c r="P77">
        <v>133.90477200000001</v>
      </c>
      <c r="Q77">
        <v>20.973383999999999</v>
      </c>
      <c r="R77">
        <v>40.745364000000002</v>
      </c>
      <c r="S77">
        <v>25.366164000000001</v>
      </c>
      <c r="T77">
        <v>0</v>
      </c>
      <c r="U77">
        <v>402.52172400000001</v>
      </c>
      <c r="V77">
        <v>19.925675999999999</v>
      </c>
      <c r="W77">
        <v>33.449097000000002</v>
      </c>
      <c r="X77">
        <v>141.547177</v>
      </c>
      <c r="Y77">
        <v>0</v>
      </c>
      <c r="Z77">
        <v>12.535586</v>
      </c>
      <c r="AA77">
        <v>25.058484</v>
      </c>
      <c r="AB77">
        <v>37.977127000000003</v>
      </c>
      <c r="AC77">
        <v>0</v>
      </c>
      <c r="AD77">
        <v>26.344673</v>
      </c>
      <c r="AE77">
        <v>31.678944999999999</v>
      </c>
      <c r="AF77">
        <v>37.454810999999999</v>
      </c>
      <c r="AG77">
        <v>20.017951</v>
      </c>
      <c r="AH77">
        <v>89.933331999999993</v>
      </c>
      <c r="AI77">
        <v>0</v>
      </c>
      <c r="AJ77">
        <v>0</v>
      </c>
      <c r="AK77">
        <v>52.449800000000003</v>
      </c>
      <c r="AL77">
        <v>40.208917999999997</v>
      </c>
      <c r="AM77">
        <v>5.0738669999999999</v>
      </c>
      <c r="AN77">
        <v>0.84583699999999995</v>
      </c>
      <c r="AO77">
        <v>0</v>
      </c>
      <c r="AP77">
        <v>0</v>
      </c>
      <c r="AQ77">
        <v>42.691698000000002</v>
      </c>
      <c r="AR77">
        <v>1.273398</v>
      </c>
      <c r="AS77">
        <v>4.3962209999999997</v>
      </c>
      <c r="AT77">
        <v>19.223981999999999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2596.0040389999999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652.83742800000005</v>
      </c>
      <c r="L78">
        <v>418.540122</v>
      </c>
      <c r="M78">
        <v>88.430400000000006</v>
      </c>
      <c r="N78">
        <v>113.54174999999999</v>
      </c>
      <c r="O78">
        <v>57.056350999999999</v>
      </c>
      <c r="P78">
        <v>133.90477200000001</v>
      </c>
      <c r="Q78">
        <v>20.973383999999999</v>
      </c>
      <c r="R78">
        <v>40.745364000000002</v>
      </c>
      <c r="S78">
        <v>25.366164000000001</v>
      </c>
      <c r="T78">
        <v>0</v>
      </c>
      <c r="U78">
        <v>402.52172400000001</v>
      </c>
      <c r="V78">
        <v>19.925675999999999</v>
      </c>
      <c r="W78">
        <v>33.449097000000002</v>
      </c>
      <c r="X78">
        <v>141.547177</v>
      </c>
      <c r="Y78">
        <v>0</v>
      </c>
      <c r="Z78">
        <v>12.535586</v>
      </c>
      <c r="AA78">
        <v>25.058484</v>
      </c>
      <c r="AB78">
        <v>25.881848000000002</v>
      </c>
      <c r="AC78">
        <v>0</v>
      </c>
      <c r="AD78">
        <v>16.506688</v>
      </c>
      <c r="AE78">
        <v>31.678944999999999</v>
      </c>
      <c r="AF78">
        <v>37.454810999999999</v>
      </c>
      <c r="AG78">
        <v>20.017951</v>
      </c>
      <c r="AH78">
        <v>67.449999000000005</v>
      </c>
      <c r="AI78">
        <v>0</v>
      </c>
      <c r="AJ78">
        <v>0</v>
      </c>
      <c r="AK78">
        <v>52.449800000000003</v>
      </c>
      <c r="AL78">
        <v>40.208917999999997</v>
      </c>
      <c r="AM78">
        <v>5.0738669999999999</v>
      </c>
      <c r="AN78">
        <v>0.84583699999999995</v>
      </c>
      <c r="AO78">
        <v>0</v>
      </c>
      <c r="AP78">
        <v>0</v>
      </c>
      <c r="AQ78">
        <v>42.691698000000002</v>
      </c>
      <c r="AR78">
        <v>1.591747</v>
      </c>
      <c r="AS78">
        <v>4.3962209999999997</v>
      </c>
      <c r="AT78">
        <v>19.223981999999999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2551.9057909999997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652.83742800000005</v>
      </c>
      <c r="L79">
        <v>418.540122</v>
      </c>
      <c r="M79">
        <v>88.430400000000006</v>
      </c>
      <c r="N79">
        <v>113.54174999999999</v>
      </c>
      <c r="O79">
        <v>57.056350999999999</v>
      </c>
      <c r="P79">
        <v>133.90477200000001</v>
      </c>
      <c r="Q79">
        <v>20.973383999999999</v>
      </c>
      <c r="R79">
        <v>40.745364000000002</v>
      </c>
      <c r="S79">
        <v>25.366164000000001</v>
      </c>
      <c r="T79">
        <v>0</v>
      </c>
      <c r="U79">
        <v>402.52172400000001</v>
      </c>
      <c r="V79">
        <v>19.925675999999999</v>
      </c>
      <c r="W79">
        <v>33.449097000000002</v>
      </c>
      <c r="X79">
        <v>141.547177</v>
      </c>
      <c r="Y79">
        <v>0</v>
      </c>
      <c r="Z79">
        <v>0</v>
      </c>
      <c r="AA79">
        <v>13.504244999999999</v>
      </c>
      <c r="AB79">
        <v>3.2031990000000001</v>
      </c>
      <c r="AC79">
        <v>0</v>
      </c>
      <c r="AD79">
        <v>7.6184710000000004</v>
      </c>
      <c r="AE79">
        <v>31.678944999999999</v>
      </c>
      <c r="AF79">
        <v>17.059377999999999</v>
      </c>
      <c r="AG79">
        <v>34.903094000000003</v>
      </c>
      <c r="AH79">
        <v>44.966665999999996</v>
      </c>
      <c r="AI79">
        <v>0</v>
      </c>
      <c r="AJ79">
        <v>0</v>
      </c>
      <c r="AK79">
        <v>52.449800000000003</v>
      </c>
      <c r="AL79">
        <v>6.7014860000000001</v>
      </c>
      <c r="AM79">
        <v>2.6906870000000001</v>
      </c>
      <c r="AN79">
        <v>0.84583699999999995</v>
      </c>
      <c r="AO79">
        <v>0</v>
      </c>
      <c r="AP79">
        <v>0</v>
      </c>
      <c r="AQ79">
        <v>41.783363999999999</v>
      </c>
      <c r="AR79">
        <v>2.1223299999999998</v>
      </c>
      <c r="AS79">
        <v>4.3962209999999997</v>
      </c>
      <c r="AT79">
        <v>19.223981999999999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2431.9871139999996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652.83742800000005</v>
      </c>
      <c r="L80">
        <v>418.540122</v>
      </c>
      <c r="M80">
        <v>88.430400000000006</v>
      </c>
      <c r="N80">
        <v>113.54174999999999</v>
      </c>
      <c r="O80">
        <v>57.056350999999999</v>
      </c>
      <c r="P80">
        <v>133.90477200000001</v>
      </c>
      <c r="Q80">
        <v>20.973383999999999</v>
      </c>
      <c r="R80">
        <v>40.745364000000002</v>
      </c>
      <c r="S80">
        <v>25.366164000000001</v>
      </c>
      <c r="T80">
        <v>0</v>
      </c>
      <c r="U80">
        <v>402.52172400000001</v>
      </c>
      <c r="V80">
        <v>19.925675999999999</v>
      </c>
      <c r="W80">
        <v>33.449097000000002</v>
      </c>
      <c r="X80">
        <v>141.547177</v>
      </c>
      <c r="Y80">
        <v>0</v>
      </c>
      <c r="Z80">
        <v>0</v>
      </c>
      <c r="AA80">
        <v>6.0747840000000002</v>
      </c>
      <c r="AB80">
        <v>0</v>
      </c>
      <c r="AC80">
        <v>0</v>
      </c>
      <c r="AD80">
        <v>7.6184710000000004</v>
      </c>
      <c r="AE80">
        <v>15.839473</v>
      </c>
      <c r="AF80">
        <v>8.7192369999999997</v>
      </c>
      <c r="AG80">
        <v>34.903094000000003</v>
      </c>
      <c r="AH80">
        <v>18.205127999999998</v>
      </c>
      <c r="AI80">
        <v>0</v>
      </c>
      <c r="AJ80">
        <v>0</v>
      </c>
      <c r="AK80">
        <v>52.449800000000003</v>
      </c>
      <c r="AL80">
        <v>1.3402970000000001</v>
      </c>
      <c r="AM80">
        <v>0</v>
      </c>
      <c r="AN80">
        <v>0.84583699999999995</v>
      </c>
      <c r="AO80">
        <v>0</v>
      </c>
      <c r="AP80">
        <v>0</v>
      </c>
      <c r="AQ80">
        <v>41.783363999999999</v>
      </c>
      <c r="AR80">
        <v>25.467955</v>
      </c>
      <c r="AS80">
        <v>4.3962209999999997</v>
      </c>
      <c r="AT80">
        <v>19.223981999999999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2385.7070519999997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652.83742800000005</v>
      </c>
      <c r="L81">
        <v>418.540122</v>
      </c>
      <c r="M81">
        <v>88.430400000000006</v>
      </c>
      <c r="N81">
        <v>113.54174999999999</v>
      </c>
      <c r="O81">
        <v>57.056350999999999</v>
      </c>
      <c r="P81">
        <v>133.90477200000001</v>
      </c>
      <c r="Q81">
        <v>20.973383999999999</v>
      </c>
      <c r="R81">
        <v>40.745364000000002</v>
      </c>
      <c r="S81">
        <v>25.366164000000001</v>
      </c>
      <c r="T81">
        <v>0</v>
      </c>
      <c r="U81">
        <v>402.52172400000001</v>
      </c>
      <c r="V81">
        <v>19.925675999999999</v>
      </c>
      <c r="W81">
        <v>33.449097000000002</v>
      </c>
      <c r="X81">
        <v>141.547177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15.839473</v>
      </c>
      <c r="AF81">
        <v>8.7192369999999997</v>
      </c>
      <c r="AG81">
        <v>34.903094000000003</v>
      </c>
      <c r="AH81">
        <v>16.384615</v>
      </c>
      <c r="AI81">
        <v>0</v>
      </c>
      <c r="AJ81">
        <v>0</v>
      </c>
      <c r="AK81">
        <v>52.449800000000003</v>
      </c>
      <c r="AL81">
        <v>1.3402970000000001</v>
      </c>
      <c r="AM81">
        <v>0</v>
      </c>
      <c r="AN81">
        <v>0.84583699999999995</v>
      </c>
      <c r="AO81">
        <v>0</v>
      </c>
      <c r="AP81">
        <v>0</v>
      </c>
      <c r="AQ81">
        <v>41.783363999999999</v>
      </c>
      <c r="AR81">
        <v>25.467955</v>
      </c>
      <c r="AS81">
        <v>4.3962209999999997</v>
      </c>
      <c r="AT81">
        <v>19.223981999999999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2370.1932839999995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652.83742800000005</v>
      </c>
      <c r="L82">
        <v>418.540122</v>
      </c>
      <c r="M82">
        <v>88.430400000000006</v>
      </c>
      <c r="N82">
        <v>113.54174999999999</v>
      </c>
      <c r="O82">
        <v>57.056350999999999</v>
      </c>
      <c r="P82">
        <v>133.90477200000001</v>
      </c>
      <c r="Q82">
        <v>20.973383999999999</v>
      </c>
      <c r="R82">
        <v>40.745364000000002</v>
      </c>
      <c r="S82">
        <v>25.366164000000001</v>
      </c>
      <c r="T82">
        <v>0</v>
      </c>
      <c r="U82">
        <v>402.52172400000001</v>
      </c>
      <c r="V82">
        <v>19.925675999999999</v>
      </c>
      <c r="W82">
        <v>33.449097000000002</v>
      </c>
      <c r="X82">
        <v>141.547177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15.839473</v>
      </c>
      <c r="AF82">
        <v>8.7192369999999997</v>
      </c>
      <c r="AG82">
        <v>34.903094000000003</v>
      </c>
      <c r="AH82">
        <v>0</v>
      </c>
      <c r="AI82">
        <v>0</v>
      </c>
      <c r="AJ82">
        <v>0</v>
      </c>
      <c r="AK82">
        <v>52.449800000000003</v>
      </c>
      <c r="AL82">
        <v>1.3402970000000001</v>
      </c>
      <c r="AM82">
        <v>0</v>
      </c>
      <c r="AN82">
        <v>0.84583699999999995</v>
      </c>
      <c r="AO82">
        <v>0</v>
      </c>
      <c r="AP82">
        <v>0</v>
      </c>
      <c r="AQ82">
        <v>41.783363999999999</v>
      </c>
      <c r="AR82">
        <v>25.467955</v>
      </c>
      <c r="AS82">
        <v>4.3962209999999997</v>
      </c>
      <c r="AT82">
        <v>19.223981999999999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2353.8086689999996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652.83742800000005</v>
      </c>
      <c r="L83">
        <v>418.540122</v>
      </c>
      <c r="M83">
        <v>88.430400000000006</v>
      </c>
      <c r="N83">
        <v>113.54174999999999</v>
      </c>
      <c r="O83">
        <v>57.056350999999999</v>
      </c>
      <c r="P83">
        <v>133.90477200000001</v>
      </c>
      <c r="Q83">
        <v>20.973383999999999</v>
      </c>
      <c r="R83">
        <v>40.745364000000002</v>
      </c>
      <c r="S83">
        <v>25.366164000000001</v>
      </c>
      <c r="T83">
        <v>0</v>
      </c>
      <c r="U83">
        <v>402.52172400000001</v>
      </c>
      <c r="V83">
        <v>19.925675999999999</v>
      </c>
      <c r="W83">
        <v>33.449097000000002</v>
      </c>
      <c r="X83">
        <v>141.547177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15.839473</v>
      </c>
      <c r="AF83">
        <v>8.7192369999999997</v>
      </c>
      <c r="AG83">
        <v>34.903094000000003</v>
      </c>
      <c r="AH83">
        <v>0</v>
      </c>
      <c r="AI83">
        <v>0</v>
      </c>
      <c r="AJ83">
        <v>0</v>
      </c>
      <c r="AK83">
        <v>52.449800000000003</v>
      </c>
      <c r="AL83">
        <v>1.3402970000000001</v>
      </c>
      <c r="AM83">
        <v>0</v>
      </c>
      <c r="AN83">
        <v>0.84583699999999995</v>
      </c>
      <c r="AO83">
        <v>0</v>
      </c>
      <c r="AP83">
        <v>0</v>
      </c>
      <c r="AQ83">
        <v>41.783363999999999</v>
      </c>
      <c r="AR83">
        <v>2.1223299999999998</v>
      </c>
      <c r="AS83">
        <v>4.3962209999999997</v>
      </c>
      <c r="AT83">
        <v>19.223981999999999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2330.4630439999996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652.83742800000005</v>
      </c>
      <c r="L84">
        <v>418.540122</v>
      </c>
      <c r="M84">
        <v>88.430400000000006</v>
      </c>
      <c r="N84">
        <v>113.54174999999999</v>
      </c>
      <c r="O84">
        <v>57.056350999999999</v>
      </c>
      <c r="P84">
        <v>133.90477200000001</v>
      </c>
      <c r="Q84">
        <v>20.973383999999999</v>
      </c>
      <c r="R84">
        <v>40.745364000000002</v>
      </c>
      <c r="S84">
        <v>25.366164000000001</v>
      </c>
      <c r="T84">
        <v>0</v>
      </c>
      <c r="U84">
        <v>402.52172400000001</v>
      </c>
      <c r="V84">
        <v>19.925675999999999</v>
      </c>
      <c r="W84">
        <v>33.449097000000002</v>
      </c>
      <c r="X84">
        <v>141.547177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15.839473</v>
      </c>
      <c r="AF84">
        <v>8.7192369999999997</v>
      </c>
      <c r="AG84">
        <v>34.903094000000003</v>
      </c>
      <c r="AH84">
        <v>0</v>
      </c>
      <c r="AI84">
        <v>0</v>
      </c>
      <c r="AJ84">
        <v>0</v>
      </c>
      <c r="AK84">
        <v>52.449800000000003</v>
      </c>
      <c r="AL84">
        <v>1.3402970000000001</v>
      </c>
      <c r="AM84">
        <v>0</v>
      </c>
      <c r="AN84">
        <v>0.84583699999999995</v>
      </c>
      <c r="AO84">
        <v>0</v>
      </c>
      <c r="AP84">
        <v>0</v>
      </c>
      <c r="AQ84">
        <v>27.250019999999999</v>
      </c>
      <c r="AR84">
        <v>1.273398</v>
      </c>
      <c r="AS84">
        <v>4.3962209999999997</v>
      </c>
      <c r="AT84">
        <v>19.223981999999999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2315.0807679999994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652.83742800000005</v>
      </c>
      <c r="L85">
        <v>418.540122</v>
      </c>
      <c r="M85">
        <v>88.430400000000006</v>
      </c>
      <c r="N85">
        <v>113.54174999999999</v>
      </c>
      <c r="O85">
        <v>57.056350999999999</v>
      </c>
      <c r="P85">
        <v>133.90477200000001</v>
      </c>
      <c r="Q85">
        <v>20.973383999999999</v>
      </c>
      <c r="R85">
        <v>40.745364000000002</v>
      </c>
      <c r="S85">
        <v>25.366164000000001</v>
      </c>
      <c r="T85">
        <v>0</v>
      </c>
      <c r="U85">
        <v>402.52172400000001</v>
      </c>
      <c r="V85">
        <v>19.925675999999999</v>
      </c>
      <c r="W85">
        <v>33.449097000000002</v>
      </c>
      <c r="X85">
        <v>141.547177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15.839473</v>
      </c>
      <c r="AF85">
        <v>8.7192369999999997</v>
      </c>
      <c r="AG85">
        <v>34.903094000000003</v>
      </c>
      <c r="AH85">
        <v>0</v>
      </c>
      <c r="AI85">
        <v>0</v>
      </c>
      <c r="AJ85">
        <v>0</v>
      </c>
      <c r="AK85">
        <v>52.449800000000003</v>
      </c>
      <c r="AL85">
        <v>1.3402970000000001</v>
      </c>
      <c r="AM85">
        <v>0</v>
      </c>
      <c r="AN85">
        <v>0.84583699999999995</v>
      </c>
      <c r="AO85">
        <v>0</v>
      </c>
      <c r="AP85">
        <v>0</v>
      </c>
      <c r="AQ85">
        <v>27.250019999999999</v>
      </c>
      <c r="AR85">
        <v>1.273398</v>
      </c>
      <c r="AS85">
        <v>4.3962209999999997</v>
      </c>
      <c r="AT85">
        <v>19.223981999999999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2315.0807679999994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652.83742800000005</v>
      </c>
      <c r="L86">
        <v>418.540122</v>
      </c>
      <c r="M86">
        <v>88.430400000000006</v>
      </c>
      <c r="N86">
        <v>113.54174999999999</v>
      </c>
      <c r="O86">
        <v>57.056350999999999</v>
      </c>
      <c r="P86">
        <v>133.90477200000001</v>
      </c>
      <c r="Q86">
        <v>20.973383999999999</v>
      </c>
      <c r="R86">
        <v>40.745364000000002</v>
      </c>
      <c r="S86">
        <v>25.366164000000001</v>
      </c>
      <c r="T86">
        <v>0</v>
      </c>
      <c r="U86">
        <v>402.52172400000001</v>
      </c>
      <c r="V86">
        <v>19.925675999999999</v>
      </c>
      <c r="W86">
        <v>33.449097000000002</v>
      </c>
      <c r="X86">
        <v>141.547177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15.839473</v>
      </c>
      <c r="AF86">
        <v>8.7192369999999997</v>
      </c>
      <c r="AG86">
        <v>34.903094000000003</v>
      </c>
      <c r="AH86">
        <v>0</v>
      </c>
      <c r="AI86">
        <v>0</v>
      </c>
      <c r="AJ86">
        <v>0</v>
      </c>
      <c r="AK86">
        <v>52.449800000000003</v>
      </c>
      <c r="AL86">
        <v>1.3402970000000001</v>
      </c>
      <c r="AM86">
        <v>0</v>
      </c>
      <c r="AN86">
        <v>0.84583699999999995</v>
      </c>
      <c r="AO86">
        <v>0</v>
      </c>
      <c r="AP86">
        <v>0</v>
      </c>
      <c r="AQ86">
        <v>27.250019999999999</v>
      </c>
      <c r="AR86">
        <v>1.273398</v>
      </c>
      <c r="AS86">
        <v>4.3962209999999997</v>
      </c>
      <c r="AT86">
        <v>19.223981999999999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2315.0807679999994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581.66303400000004</v>
      </c>
      <c r="L87">
        <v>398.852439</v>
      </c>
      <c r="M87">
        <v>88.430400000000006</v>
      </c>
      <c r="N87">
        <v>113.54174999999999</v>
      </c>
      <c r="O87">
        <v>57.056350999999999</v>
      </c>
      <c r="P87">
        <v>133.90477200000001</v>
      </c>
      <c r="Q87">
        <v>18.529724999999999</v>
      </c>
      <c r="R87">
        <v>40.745364000000002</v>
      </c>
      <c r="S87">
        <v>22.767944</v>
      </c>
      <c r="T87">
        <v>0</v>
      </c>
      <c r="U87">
        <v>402.52172400000001</v>
      </c>
      <c r="V87">
        <v>19.925675999999999</v>
      </c>
      <c r="W87">
        <v>33.449097000000002</v>
      </c>
      <c r="X87">
        <v>141.547177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15.839473</v>
      </c>
      <c r="AF87">
        <v>8.7192369999999997</v>
      </c>
      <c r="AG87">
        <v>34.903094000000003</v>
      </c>
      <c r="AH87">
        <v>0</v>
      </c>
      <c r="AI87">
        <v>0</v>
      </c>
      <c r="AJ87">
        <v>0</v>
      </c>
      <c r="AK87">
        <v>52.449800000000003</v>
      </c>
      <c r="AL87">
        <v>1.3402970000000001</v>
      </c>
      <c r="AM87">
        <v>0</v>
      </c>
      <c r="AN87">
        <v>0.84583699999999995</v>
      </c>
      <c r="AO87">
        <v>0</v>
      </c>
      <c r="AP87">
        <v>0</v>
      </c>
      <c r="AQ87">
        <v>27.250019999999999</v>
      </c>
      <c r="AR87">
        <v>1.273398</v>
      </c>
      <c r="AS87">
        <v>4.3962209999999997</v>
      </c>
      <c r="AT87">
        <v>19.223981999999999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2219.1768119999997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580.76521000000002</v>
      </c>
      <c r="L88">
        <v>398.852439</v>
      </c>
      <c r="M88">
        <v>88.430400000000006</v>
      </c>
      <c r="N88">
        <v>113.54174999999999</v>
      </c>
      <c r="O88">
        <v>57.056350999999999</v>
      </c>
      <c r="P88">
        <v>133.90477200000001</v>
      </c>
      <c r="Q88">
        <v>18.529724999999999</v>
      </c>
      <c r="R88">
        <v>40.745364000000002</v>
      </c>
      <c r="S88">
        <v>22.767944</v>
      </c>
      <c r="T88">
        <v>0</v>
      </c>
      <c r="U88">
        <v>402.52172400000001</v>
      </c>
      <c r="V88">
        <v>19.925675999999999</v>
      </c>
      <c r="W88">
        <v>33.449097000000002</v>
      </c>
      <c r="X88">
        <v>141.547177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15.839473</v>
      </c>
      <c r="AF88">
        <v>8.7192369999999997</v>
      </c>
      <c r="AG88">
        <v>34.903094000000003</v>
      </c>
      <c r="AH88">
        <v>0</v>
      </c>
      <c r="AI88">
        <v>0</v>
      </c>
      <c r="AJ88">
        <v>0</v>
      </c>
      <c r="AK88">
        <v>52.449800000000003</v>
      </c>
      <c r="AL88">
        <v>1.3402970000000001</v>
      </c>
      <c r="AM88">
        <v>0</v>
      </c>
      <c r="AN88">
        <v>0.84583699999999995</v>
      </c>
      <c r="AO88">
        <v>0</v>
      </c>
      <c r="AP88">
        <v>0</v>
      </c>
      <c r="AQ88">
        <v>27.250019999999999</v>
      </c>
      <c r="AR88">
        <v>1.273398</v>
      </c>
      <c r="AS88">
        <v>4.3962209999999997</v>
      </c>
      <c r="AT88">
        <v>19.223981999999999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2218.2789879999996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521.26741100000004</v>
      </c>
      <c r="L89">
        <v>398.852439</v>
      </c>
      <c r="M89">
        <v>88.430400000000006</v>
      </c>
      <c r="N89">
        <v>113.54174999999999</v>
      </c>
      <c r="O89">
        <v>57.056350999999999</v>
      </c>
      <c r="P89">
        <v>133.90477200000001</v>
      </c>
      <c r="Q89">
        <v>18.529724999999999</v>
      </c>
      <c r="R89">
        <v>36.689208000000001</v>
      </c>
      <c r="S89">
        <v>22.767944</v>
      </c>
      <c r="T89">
        <v>0</v>
      </c>
      <c r="U89">
        <v>402.52172400000001</v>
      </c>
      <c r="V89">
        <v>17.748173999999999</v>
      </c>
      <c r="W89">
        <v>33.449097000000002</v>
      </c>
      <c r="X89">
        <v>141.547177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15.839473</v>
      </c>
      <c r="AF89">
        <v>8.7192369999999997</v>
      </c>
      <c r="AG89">
        <v>34.903094000000003</v>
      </c>
      <c r="AH89">
        <v>0</v>
      </c>
      <c r="AI89">
        <v>0</v>
      </c>
      <c r="AJ89">
        <v>0</v>
      </c>
      <c r="AK89">
        <v>52.449800000000003</v>
      </c>
      <c r="AL89">
        <v>1.3402970000000001</v>
      </c>
      <c r="AM89">
        <v>0</v>
      </c>
      <c r="AN89">
        <v>0.84583699999999995</v>
      </c>
      <c r="AO89">
        <v>0</v>
      </c>
      <c r="AP89">
        <v>0</v>
      </c>
      <c r="AQ89">
        <v>14.230566</v>
      </c>
      <c r="AR89">
        <v>1.273398</v>
      </c>
      <c r="AS89">
        <v>4.3962209999999997</v>
      </c>
      <c r="AT89">
        <v>19.223981999999999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2139.5280769999999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483.48360000000002</v>
      </c>
      <c r="L90">
        <v>342.64282600000001</v>
      </c>
      <c r="M90">
        <v>88.430400000000006</v>
      </c>
      <c r="N90">
        <v>113.54174999999999</v>
      </c>
      <c r="O90">
        <v>57.056350999999999</v>
      </c>
      <c r="P90">
        <v>133.90477200000001</v>
      </c>
      <c r="Q90">
        <v>16.901067999999999</v>
      </c>
      <c r="R90">
        <v>35.202027999999999</v>
      </c>
      <c r="S90">
        <v>19.791588999999998</v>
      </c>
      <c r="T90">
        <v>0</v>
      </c>
      <c r="U90">
        <v>402.52172400000001</v>
      </c>
      <c r="V90">
        <v>17.748173999999999</v>
      </c>
      <c r="W90">
        <v>33.449097000000002</v>
      </c>
      <c r="X90">
        <v>141.547177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15.839473</v>
      </c>
      <c r="AF90">
        <v>8.7192369999999997</v>
      </c>
      <c r="AG90">
        <v>34.903094000000003</v>
      </c>
      <c r="AH90">
        <v>0</v>
      </c>
      <c r="AI90">
        <v>0</v>
      </c>
      <c r="AJ90">
        <v>0</v>
      </c>
      <c r="AK90">
        <v>52.449800000000003</v>
      </c>
      <c r="AL90">
        <v>1.3402970000000001</v>
      </c>
      <c r="AM90">
        <v>0</v>
      </c>
      <c r="AN90">
        <v>0.84583699999999995</v>
      </c>
      <c r="AO90">
        <v>0</v>
      </c>
      <c r="AP90">
        <v>0</v>
      </c>
      <c r="AQ90">
        <v>14.230566</v>
      </c>
      <c r="AR90">
        <v>2.1223299999999998</v>
      </c>
      <c r="AS90">
        <v>4.3962209999999997</v>
      </c>
      <c r="AT90">
        <v>19.223981999999999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2040.2913929999997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473.8716</v>
      </c>
      <c r="L91">
        <v>290.55480399999999</v>
      </c>
      <c r="M91">
        <v>88.430400000000006</v>
      </c>
      <c r="N91">
        <v>113.54174999999999</v>
      </c>
      <c r="O91">
        <v>57.056350999999999</v>
      </c>
      <c r="P91">
        <v>133.90477200000001</v>
      </c>
      <c r="Q91">
        <v>16.901067999999999</v>
      </c>
      <c r="R91">
        <v>35.519224000000001</v>
      </c>
      <c r="S91">
        <v>19.791588999999998</v>
      </c>
      <c r="T91">
        <v>0</v>
      </c>
      <c r="U91">
        <v>402.52172400000001</v>
      </c>
      <c r="V91">
        <v>17.421365999999999</v>
      </c>
      <c r="W91">
        <v>33.449097000000002</v>
      </c>
      <c r="X91">
        <v>141.547177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15.839473</v>
      </c>
      <c r="AF91">
        <v>8.7192369999999997</v>
      </c>
      <c r="AG91">
        <v>34.903094000000003</v>
      </c>
      <c r="AH91">
        <v>0</v>
      </c>
      <c r="AI91">
        <v>0</v>
      </c>
      <c r="AJ91">
        <v>0</v>
      </c>
      <c r="AK91">
        <v>52.449800000000003</v>
      </c>
      <c r="AL91">
        <v>1.3402970000000001</v>
      </c>
      <c r="AM91">
        <v>0</v>
      </c>
      <c r="AN91">
        <v>0.84583699999999995</v>
      </c>
      <c r="AO91">
        <v>0</v>
      </c>
      <c r="AP91">
        <v>0</v>
      </c>
      <c r="AQ91">
        <v>14.230566</v>
      </c>
      <c r="AR91">
        <v>25.467955</v>
      </c>
      <c r="AS91">
        <v>4.3962209999999997</v>
      </c>
      <c r="AT91">
        <v>19.223981999999999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2001.9273839999996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473.8716</v>
      </c>
      <c r="L92">
        <v>231.921604</v>
      </c>
      <c r="M92">
        <v>88.430400000000006</v>
      </c>
      <c r="N92">
        <v>113.54174999999999</v>
      </c>
      <c r="O92">
        <v>57.056350999999999</v>
      </c>
      <c r="P92">
        <v>133.90477200000001</v>
      </c>
      <c r="Q92">
        <v>16.901067999999999</v>
      </c>
      <c r="R92">
        <v>35.519224000000001</v>
      </c>
      <c r="S92">
        <v>19.791588999999998</v>
      </c>
      <c r="T92">
        <v>0</v>
      </c>
      <c r="U92">
        <v>402.52172400000001</v>
      </c>
      <c r="V92">
        <v>17.421365999999999</v>
      </c>
      <c r="W92">
        <v>33.449097000000002</v>
      </c>
      <c r="X92">
        <v>141.547177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8.7192369999999997</v>
      </c>
      <c r="AG92">
        <v>34.903094000000003</v>
      </c>
      <c r="AH92">
        <v>0</v>
      </c>
      <c r="AI92">
        <v>0</v>
      </c>
      <c r="AJ92">
        <v>0</v>
      </c>
      <c r="AK92">
        <v>52.449800000000003</v>
      </c>
      <c r="AL92">
        <v>1.3402970000000001</v>
      </c>
      <c r="AM92">
        <v>0</v>
      </c>
      <c r="AN92">
        <v>0.84583699999999995</v>
      </c>
      <c r="AO92">
        <v>0</v>
      </c>
      <c r="AP92">
        <v>0</v>
      </c>
      <c r="AQ92">
        <v>5.1472259999999999</v>
      </c>
      <c r="AR92">
        <v>25.467955</v>
      </c>
      <c r="AS92">
        <v>4.3962209999999997</v>
      </c>
      <c r="AT92">
        <v>19.223981999999999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1918.3713709999997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464.25959999999998</v>
      </c>
      <c r="L93">
        <v>231.921604</v>
      </c>
      <c r="M93">
        <v>88.430400000000006</v>
      </c>
      <c r="N93">
        <v>113.54174999999999</v>
      </c>
      <c r="O93">
        <v>57.056350999999999</v>
      </c>
      <c r="P93">
        <v>133.90477200000001</v>
      </c>
      <c r="Q93">
        <v>16.901067999999999</v>
      </c>
      <c r="R93">
        <v>35.519224000000001</v>
      </c>
      <c r="S93">
        <v>19.791588999999998</v>
      </c>
      <c r="T93">
        <v>0</v>
      </c>
      <c r="U93">
        <v>402.52172400000001</v>
      </c>
      <c r="V93">
        <v>17.421365999999999</v>
      </c>
      <c r="W93">
        <v>33.449097000000002</v>
      </c>
      <c r="X93">
        <v>141.547177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8.7192369999999997</v>
      </c>
      <c r="AG93">
        <v>34.903094000000003</v>
      </c>
      <c r="AH93">
        <v>0</v>
      </c>
      <c r="AI93">
        <v>0</v>
      </c>
      <c r="AJ93">
        <v>0</v>
      </c>
      <c r="AK93">
        <v>52.449800000000003</v>
      </c>
      <c r="AL93">
        <v>1.3402970000000001</v>
      </c>
      <c r="AM93">
        <v>0</v>
      </c>
      <c r="AN93">
        <v>0.84583699999999995</v>
      </c>
      <c r="AO93">
        <v>0</v>
      </c>
      <c r="AP93">
        <v>0</v>
      </c>
      <c r="AQ93">
        <v>0</v>
      </c>
      <c r="AR93">
        <v>25.467955</v>
      </c>
      <c r="AS93">
        <v>4.3962209999999997</v>
      </c>
      <c r="AT93">
        <v>19.223981999999999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1903.6121449999996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464.25959999999998</v>
      </c>
      <c r="L94">
        <v>231.921604</v>
      </c>
      <c r="M94">
        <v>88.430400000000006</v>
      </c>
      <c r="N94">
        <v>113.54174999999999</v>
      </c>
      <c r="O94">
        <v>57.056350999999999</v>
      </c>
      <c r="P94">
        <v>133.90477200000001</v>
      </c>
      <c r="Q94">
        <v>16.901067999999999</v>
      </c>
      <c r="R94">
        <v>35.519224000000001</v>
      </c>
      <c r="S94">
        <v>19.791588999999998</v>
      </c>
      <c r="T94">
        <v>0</v>
      </c>
      <c r="U94">
        <v>402.52172400000001</v>
      </c>
      <c r="V94">
        <v>17.421365999999999</v>
      </c>
      <c r="W94">
        <v>33.449097000000002</v>
      </c>
      <c r="X94">
        <v>141.547177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8.7192369999999997</v>
      </c>
      <c r="AG94">
        <v>34.903094000000003</v>
      </c>
      <c r="AH94">
        <v>0</v>
      </c>
      <c r="AI94">
        <v>0</v>
      </c>
      <c r="AJ94">
        <v>0</v>
      </c>
      <c r="AK94">
        <v>52.449800000000003</v>
      </c>
      <c r="AL94">
        <v>1.3402970000000001</v>
      </c>
      <c r="AM94">
        <v>0</v>
      </c>
      <c r="AN94">
        <v>0.84583699999999995</v>
      </c>
      <c r="AO94">
        <v>0</v>
      </c>
      <c r="AP94">
        <v>0</v>
      </c>
      <c r="AQ94">
        <v>0</v>
      </c>
      <c r="AR94">
        <v>2.1223299999999998</v>
      </c>
      <c r="AS94">
        <v>4.3962209999999997</v>
      </c>
      <c r="AT94">
        <v>19.049516000000001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1880.0920539999995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464.25959999999998</v>
      </c>
      <c r="L95">
        <v>231.921604</v>
      </c>
      <c r="M95">
        <v>88.430400000000006</v>
      </c>
      <c r="N95">
        <v>113.54174999999999</v>
      </c>
      <c r="O95">
        <v>57.056350999999999</v>
      </c>
      <c r="P95">
        <v>133.90477200000001</v>
      </c>
      <c r="Q95">
        <v>16.901067999999999</v>
      </c>
      <c r="R95">
        <v>30.708129</v>
      </c>
      <c r="S95">
        <v>19.791588999999998</v>
      </c>
      <c r="T95">
        <v>0</v>
      </c>
      <c r="U95">
        <v>402.52172400000001</v>
      </c>
      <c r="V95">
        <v>15.152934</v>
      </c>
      <c r="W95">
        <v>31.681920999999999</v>
      </c>
      <c r="X95">
        <v>141.547177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8.7192369999999997</v>
      </c>
      <c r="AG95">
        <v>34.903094000000003</v>
      </c>
      <c r="AH95">
        <v>0</v>
      </c>
      <c r="AI95">
        <v>0</v>
      </c>
      <c r="AJ95">
        <v>0</v>
      </c>
      <c r="AK95">
        <v>52.449800000000003</v>
      </c>
      <c r="AL95">
        <v>1.3402970000000001</v>
      </c>
      <c r="AM95">
        <v>0</v>
      </c>
      <c r="AN95">
        <v>0.84583699999999995</v>
      </c>
      <c r="AO95">
        <v>0</v>
      </c>
      <c r="AP95">
        <v>0</v>
      </c>
      <c r="AQ95">
        <v>0</v>
      </c>
      <c r="AR95">
        <v>1.273398</v>
      </c>
      <c r="AS95">
        <v>4.3962209999999997</v>
      </c>
      <c r="AT95">
        <v>17.456938999999998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1868.8038419999998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445.03559999999999</v>
      </c>
      <c r="L96">
        <v>231.921604</v>
      </c>
      <c r="M96">
        <v>88.430400000000006</v>
      </c>
      <c r="N96">
        <v>113.54174999999999</v>
      </c>
      <c r="O96">
        <v>57.056350999999999</v>
      </c>
      <c r="P96">
        <v>133.90477200000001</v>
      </c>
      <c r="Q96">
        <v>16.901067999999999</v>
      </c>
      <c r="R96">
        <v>30.708129</v>
      </c>
      <c r="S96">
        <v>19.791588999999998</v>
      </c>
      <c r="T96">
        <v>0</v>
      </c>
      <c r="U96">
        <v>402.52172400000001</v>
      </c>
      <c r="V96">
        <v>15.152934</v>
      </c>
      <c r="W96">
        <v>31.681920999999999</v>
      </c>
      <c r="X96">
        <v>141.547177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8.7192369999999997</v>
      </c>
      <c r="AG96">
        <v>34.903094000000003</v>
      </c>
      <c r="AH96">
        <v>0</v>
      </c>
      <c r="AI96">
        <v>0</v>
      </c>
      <c r="AJ96">
        <v>0</v>
      </c>
      <c r="AK96">
        <v>52.449800000000003</v>
      </c>
      <c r="AL96">
        <v>1.3402970000000001</v>
      </c>
      <c r="AM96">
        <v>0</v>
      </c>
      <c r="AN96">
        <v>0.84583699999999995</v>
      </c>
      <c r="AO96">
        <v>0</v>
      </c>
      <c r="AP96">
        <v>0</v>
      </c>
      <c r="AQ96">
        <v>0</v>
      </c>
      <c r="AR96">
        <v>1.273398</v>
      </c>
      <c r="AS96">
        <v>4.3962209999999997</v>
      </c>
      <c r="AT96">
        <v>19.223808999999999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1851.346712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377.7516</v>
      </c>
      <c r="L97">
        <v>231.921604</v>
      </c>
      <c r="M97">
        <v>88.430400000000006</v>
      </c>
      <c r="N97">
        <v>113.54174999999999</v>
      </c>
      <c r="O97">
        <v>57.056350999999999</v>
      </c>
      <c r="P97">
        <v>133.90477200000001</v>
      </c>
      <c r="Q97">
        <v>16.901067999999999</v>
      </c>
      <c r="R97">
        <v>30.708129</v>
      </c>
      <c r="S97">
        <v>19.791588999999998</v>
      </c>
      <c r="T97">
        <v>0</v>
      </c>
      <c r="U97">
        <v>402.52172400000001</v>
      </c>
      <c r="V97">
        <v>15.152934</v>
      </c>
      <c r="W97">
        <v>31.681920999999999</v>
      </c>
      <c r="X97">
        <v>141.547177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8.7192369999999997</v>
      </c>
      <c r="AG97">
        <v>34.903094000000003</v>
      </c>
      <c r="AH97">
        <v>0</v>
      </c>
      <c r="AI97">
        <v>0</v>
      </c>
      <c r="AJ97">
        <v>0</v>
      </c>
      <c r="AK97">
        <v>52.449800000000003</v>
      </c>
      <c r="AL97">
        <v>1.3402970000000001</v>
      </c>
      <c r="AM97">
        <v>0</v>
      </c>
      <c r="AN97">
        <v>0.84583699999999995</v>
      </c>
      <c r="AO97">
        <v>0</v>
      </c>
      <c r="AP97">
        <v>0</v>
      </c>
      <c r="AQ97">
        <v>0</v>
      </c>
      <c r="AR97">
        <v>1.273398</v>
      </c>
      <c r="AS97">
        <v>4.3962209999999997</v>
      </c>
      <c r="AT97">
        <v>18.028438999999999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1782.8673419999998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359.48880000000003</v>
      </c>
      <c r="L98">
        <v>231.921604</v>
      </c>
      <c r="M98">
        <v>88.430400000000006</v>
      </c>
      <c r="N98">
        <v>113.54174999999999</v>
      </c>
      <c r="O98">
        <v>57.056350999999999</v>
      </c>
      <c r="P98">
        <v>133.90477200000001</v>
      </c>
      <c r="Q98">
        <v>16.901067999999999</v>
      </c>
      <c r="R98">
        <v>30.708129</v>
      </c>
      <c r="S98">
        <v>19.791588999999998</v>
      </c>
      <c r="T98">
        <v>0</v>
      </c>
      <c r="U98">
        <v>402.52172400000001</v>
      </c>
      <c r="V98">
        <v>15.152934</v>
      </c>
      <c r="W98">
        <v>31.681920999999999</v>
      </c>
      <c r="X98">
        <v>141.547177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8.7192369999999997</v>
      </c>
      <c r="AG98">
        <v>34.903094000000003</v>
      </c>
      <c r="AH98">
        <v>0</v>
      </c>
      <c r="AI98">
        <v>0</v>
      </c>
      <c r="AJ98">
        <v>0</v>
      </c>
      <c r="AK98">
        <v>52.449800000000003</v>
      </c>
      <c r="AL98">
        <v>1.3402970000000001</v>
      </c>
      <c r="AM98">
        <v>0</v>
      </c>
      <c r="AN98">
        <v>0.84583699999999995</v>
      </c>
      <c r="AO98">
        <v>0</v>
      </c>
      <c r="AP98">
        <v>0</v>
      </c>
      <c r="AQ98">
        <v>0</v>
      </c>
      <c r="AR98">
        <v>1.273398</v>
      </c>
      <c r="AS98">
        <v>4.3962209999999997</v>
      </c>
      <c r="AT98">
        <v>17.277532000000001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1763.8536349999999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11.974694950999993</v>
      </c>
      <c r="L99">
        <f t="shared" si="2"/>
        <v>7.9930037449999904</v>
      </c>
      <c r="M99">
        <f t="shared" si="2"/>
        <v>2.0393557410000032</v>
      </c>
      <c r="N99">
        <f t="shared" si="2"/>
        <v>2.6724298875000039</v>
      </c>
      <c r="O99">
        <f t="shared" si="2"/>
        <v>0.79827267525000056</v>
      </c>
      <c r="P99">
        <f t="shared" si="2"/>
        <v>3.1775896529999978</v>
      </c>
      <c r="Q99">
        <f t="shared" si="2"/>
        <v>0.44685863649999946</v>
      </c>
      <c r="R99">
        <f t="shared" si="2"/>
        <v>0.86061951000000014</v>
      </c>
      <c r="S99">
        <f t="shared" si="2"/>
        <v>0.53184888100000038</v>
      </c>
      <c r="T99">
        <f t="shared" si="2"/>
        <v>0</v>
      </c>
      <c r="U99">
        <f t="shared" si="2"/>
        <v>9.6605213759999788</v>
      </c>
      <c r="V99">
        <f t="shared" si="2"/>
        <v>0.4312308257500001</v>
      </c>
      <c r="W99">
        <f t="shared" si="2"/>
        <v>0.75209191275000054</v>
      </c>
      <c r="X99">
        <f t="shared" si="2"/>
        <v>3.0828905632500057</v>
      </c>
      <c r="Y99">
        <f t="shared" si="2"/>
        <v>0</v>
      </c>
      <c r="Z99">
        <f t="shared" si="2"/>
        <v>4.1269314500000001E-2</v>
      </c>
      <c r="AA99">
        <f t="shared" si="2"/>
        <v>8.109798700000001E-2</v>
      </c>
      <c r="AB99">
        <f t="shared" si="2"/>
        <v>0.1142901395</v>
      </c>
      <c r="AC99">
        <f t="shared" si="2"/>
        <v>0</v>
      </c>
      <c r="AD99">
        <f t="shared" si="2"/>
        <v>8.2533437750000008E-2</v>
      </c>
      <c r="AE99">
        <f t="shared" si="2"/>
        <v>0.32470919275000004</v>
      </c>
      <c r="AF99">
        <f t="shared" si="2"/>
        <v>0.31224346550000021</v>
      </c>
      <c r="AG99">
        <f t="shared" si="2"/>
        <v>0.65592153099999961</v>
      </c>
      <c r="AH99">
        <f t="shared" si="2"/>
        <v>0.49153845499999999</v>
      </c>
      <c r="AI99">
        <f t="shared" si="2"/>
        <v>0</v>
      </c>
      <c r="AJ99">
        <f t="shared" si="2"/>
        <v>0</v>
      </c>
      <c r="AK99">
        <f t="shared" si="2"/>
        <v>1.2587952000000004</v>
      </c>
      <c r="AL99">
        <f t="shared" si="2"/>
        <v>0.17423863950000004</v>
      </c>
      <c r="AM99">
        <f t="shared" si="2"/>
        <v>2.3056626500000007E-2</v>
      </c>
      <c r="AN99">
        <f t="shared" si="2"/>
        <v>2.0300088000000042E-2</v>
      </c>
      <c r="AO99">
        <f t="shared" si="2"/>
        <v>0</v>
      </c>
      <c r="AP99">
        <f t="shared" si="2"/>
        <v>2.0685792500000008E-2</v>
      </c>
      <c r="AQ99">
        <f t="shared" si="2"/>
        <v>0.46022255999999995</v>
      </c>
      <c r="AR99">
        <f t="shared" si="2"/>
        <v>0.10805311024999995</v>
      </c>
      <c r="AS99">
        <f t="shared" si="2"/>
        <v>0.10932367350000023</v>
      </c>
      <c r="AT99">
        <f t="shared" si="2"/>
        <v>0.4213949967499997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49.121082567999977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45319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45319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174.2</v>
      </c>
      <c r="C3" s="34">
        <v>60.19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70.069999999999993</v>
      </c>
      <c r="N3">
        <v>230.69</v>
      </c>
      <c r="O3">
        <v>55.75</v>
      </c>
      <c r="P3">
        <v>0.65</v>
      </c>
      <c r="Q3">
        <v>17.93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1.34</v>
      </c>
      <c r="X3">
        <v>31.64</v>
      </c>
      <c r="Y3">
        <v>10.54</v>
      </c>
      <c r="Z3">
        <v>10.55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7.97</v>
      </c>
      <c r="AH3">
        <v>23.54</v>
      </c>
      <c r="AI3">
        <v>23.54</v>
      </c>
      <c r="AJ3">
        <v>23.07</v>
      </c>
      <c r="AK3">
        <v>0</v>
      </c>
      <c r="AL3">
        <v>0</v>
      </c>
    </row>
    <row r="4" spans="1:38">
      <c r="A4" t="s">
        <v>46</v>
      </c>
      <c r="B4" s="34">
        <v>174.2</v>
      </c>
      <c r="C4" s="34">
        <v>60.19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70.069999999999993</v>
      </c>
      <c r="N4">
        <v>192.24</v>
      </c>
      <c r="O4">
        <v>55.75</v>
      </c>
      <c r="P4">
        <v>0.65</v>
      </c>
      <c r="Q4">
        <v>17.38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1.34</v>
      </c>
      <c r="X4">
        <v>30.89</v>
      </c>
      <c r="Y4">
        <v>10.29</v>
      </c>
      <c r="Z4">
        <v>10.3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7.82</v>
      </c>
      <c r="AH4">
        <v>23</v>
      </c>
      <c r="AI4">
        <v>23</v>
      </c>
      <c r="AJ4">
        <v>23.07</v>
      </c>
      <c r="AK4">
        <v>0</v>
      </c>
      <c r="AL4">
        <v>0</v>
      </c>
    </row>
    <row r="5" spans="1:38">
      <c r="A5" t="s">
        <v>47</v>
      </c>
      <c r="B5" s="34">
        <v>126.14</v>
      </c>
      <c r="C5" s="34">
        <v>36.53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70.069999999999993</v>
      </c>
      <c r="N5">
        <v>148.68</v>
      </c>
      <c r="O5">
        <v>55.75</v>
      </c>
      <c r="P5">
        <v>0.65</v>
      </c>
      <c r="Q5">
        <v>16.670000000000002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1.34</v>
      </c>
      <c r="X5">
        <v>22.5</v>
      </c>
      <c r="Y5">
        <v>7.5</v>
      </c>
      <c r="Z5">
        <v>7.5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7.66</v>
      </c>
      <c r="AH5">
        <v>22.79</v>
      </c>
      <c r="AI5">
        <v>22.79</v>
      </c>
      <c r="AJ5">
        <v>23.07</v>
      </c>
      <c r="AK5">
        <v>0</v>
      </c>
      <c r="AL5">
        <v>0</v>
      </c>
    </row>
    <row r="6" spans="1:38">
      <c r="A6" t="s">
        <v>48</v>
      </c>
      <c r="B6" s="34">
        <v>114.38</v>
      </c>
      <c r="C6" s="34">
        <v>36.53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70.069999999999993</v>
      </c>
      <c r="N6">
        <v>148.68</v>
      </c>
      <c r="O6">
        <v>55.75</v>
      </c>
      <c r="P6">
        <v>0.65</v>
      </c>
      <c r="Q6">
        <v>15.63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1.34</v>
      </c>
      <c r="X6">
        <v>22.5</v>
      </c>
      <c r="Y6">
        <v>7.5</v>
      </c>
      <c r="Z6">
        <v>7.5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7.47</v>
      </c>
      <c r="AH6">
        <v>22.55</v>
      </c>
      <c r="AI6">
        <v>22.55</v>
      </c>
      <c r="AJ6">
        <v>23.07</v>
      </c>
      <c r="AK6">
        <v>0</v>
      </c>
      <c r="AL6">
        <v>0</v>
      </c>
    </row>
    <row r="7" spans="1:38">
      <c r="A7" t="s">
        <v>49</v>
      </c>
      <c r="B7" s="34">
        <v>114.38</v>
      </c>
      <c r="C7" s="34">
        <v>36.53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70.069999999999993</v>
      </c>
      <c r="N7">
        <v>148.68</v>
      </c>
      <c r="O7">
        <v>55.75</v>
      </c>
      <c r="P7">
        <v>0.65</v>
      </c>
      <c r="Q7">
        <v>15.64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1.34</v>
      </c>
      <c r="X7">
        <v>22.5</v>
      </c>
      <c r="Y7">
        <v>7.5</v>
      </c>
      <c r="Z7">
        <v>7.5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7.47</v>
      </c>
      <c r="AH7">
        <v>23.21</v>
      </c>
      <c r="AI7">
        <v>23.21</v>
      </c>
      <c r="AJ7">
        <v>23.07</v>
      </c>
      <c r="AK7">
        <v>0</v>
      </c>
      <c r="AL7">
        <v>0</v>
      </c>
    </row>
    <row r="8" spans="1:38">
      <c r="A8" t="s">
        <v>50</v>
      </c>
      <c r="B8" s="34">
        <v>114.38</v>
      </c>
      <c r="C8" s="34">
        <v>36.53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70.069999999999993</v>
      </c>
      <c r="N8">
        <v>148.68</v>
      </c>
      <c r="O8">
        <v>55.75</v>
      </c>
      <c r="P8">
        <v>0.65</v>
      </c>
      <c r="Q8">
        <v>15.41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1.34</v>
      </c>
      <c r="X8">
        <v>22.5</v>
      </c>
      <c r="Y8">
        <v>7.5</v>
      </c>
      <c r="Z8">
        <v>7.5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7.38</v>
      </c>
      <c r="AH8">
        <v>24.88</v>
      </c>
      <c r="AI8">
        <v>24.88</v>
      </c>
      <c r="AJ8">
        <v>23.07</v>
      </c>
      <c r="AK8">
        <v>0</v>
      </c>
      <c r="AL8">
        <v>0</v>
      </c>
    </row>
    <row r="9" spans="1:38">
      <c r="A9" t="s">
        <v>51</v>
      </c>
      <c r="B9" s="34">
        <v>114.38</v>
      </c>
      <c r="C9" s="34">
        <v>36.53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70.069999999999993</v>
      </c>
      <c r="N9">
        <v>148.68</v>
      </c>
      <c r="O9">
        <v>55.75</v>
      </c>
      <c r="P9">
        <v>0.65</v>
      </c>
      <c r="Q9">
        <v>15.12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1.34</v>
      </c>
      <c r="X9">
        <v>22.5</v>
      </c>
      <c r="Y9">
        <v>7.5</v>
      </c>
      <c r="Z9">
        <v>7.5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7.27</v>
      </c>
      <c r="AH9">
        <v>24.15</v>
      </c>
      <c r="AI9">
        <v>24.15</v>
      </c>
      <c r="AJ9">
        <v>23.07</v>
      </c>
      <c r="AK9">
        <v>0</v>
      </c>
      <c r="AL9">
        <v>0</v>
      </c>
    </row>
    <row r="10" spans="1:38">
      <c r="A10" t="s">
        <v>52</v>
      </c>
      <c r="B10" s="34">
        <v>114.38</v>
      </c>
      <c r="C10" s="34">
        <v>36.53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70.069999999999993</v>
      </c>
      <c r="N10">
        <v>148.68</v>
      </c>
      <c r="O10">
        <v>55.75</v>
      </c>
      <c r="P10">
        <v>0.65</v>
      </c>
      <c r="Q10">
        <v>14.73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1.34</v>
      </c>
      <c r="X10">
        <v>22.5</v>
      </c>
      <c r="Y10">
        <v>7.5</v>
      </c>
      <c r="Z10">
        <v>7.5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7.25</v>
      </c>
      <c r="AH10">
        <v>22.45</v>
      </c>
      <c r="AI10">
        <v>22.45</v>
      </c>
      <c r="AJ10">
        <v>23.07</v>
      </c>
      <c r="AK10">
        <v>0</v>
      </c>
      <c r="AL10">
        <v>0</v>
      </c>
    </row>
    <row r="11" spans="1:38">
      <c r="A11" t="s">
        <v>53</v>
      </c>
      <c r="B11" s="34">
        <v>114.38</v>
      </c>
      <c r="C11" s="34">
        <v>36.53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70.069999999999993</v>
      </c>
      <c r="N11">
        <v>148.68</v>
      </c>
      <c r="O11">
        <v>55.75</v>
      </c>
      <c r="P11">
        <v>0.65</v>
      </c>
      <c r="Q11">
        <v>14.6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1.34</v>
      </c>
      <c r="X11">
        <v>22.5</v>
      </c>
      <c r="Y11">
        <v>7.5</v>
      </c>
      <c r="Z11">
        <v>7.5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7.1</v>
      </c>
      <c r="AH11">
        <v>16.920000000000002</v>
      </c>
      <c r="AI11">
        <v>16.920000000000002</v>
      </c>
      <c r="AJ11">
        <v>23.07</v>
      </c>
      <c r="AK11">
        <v>0</v>
      </c>
      <c r="AL11">
        <v>0</v>
      </c>
    </row>
    <row r="12" spans="1:38">
      <c r="A12" t="s">
        <v>54</v>
      </c>
      <c r="B12" s="34">
        <v>114.38</v>
      </c>
      <c r="C12" s="34">
        <v>36.53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70.069999999999993</v>
      </c>
      <c r="N12">
        <v>148.68</v>
      </c>
      <c r="O12">
        <v>55.75</v>
      </c>
      <c r="P12">
        <v>0.65</v>
      </c>
      <c r="Q12">
        <v>14.18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1.34</v>
      </c>
      <c r="X12">
        <v>22.5</v>
      </c>
      <c r="Y12">
        <v>7.5</v>
      </c>
      <c r="Z12">
        <v>7.5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7.07</v>
      </c>
      <c r="AH12">
        <v>16.64</v>
      </c>
      <c r="AI12">
        <v>16.64</v>
      </c>
      <c r="AJ12">
        <v>23.07</v>
      </c>
      <c r="AK12">
        <v>0</v>
      </c>
      <c r="AL12">
        <v>0</v>
      </c>
    </row>
    <row r="13" spans="1:38">
      <c r="A13" t="s">
        <v>55</v>
      </c>
      <c r="B13" s="34">
        <v>114.38</v>
      </c>
      <c r="C13" s="34">
        <v>36.53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70.069999999999993</v>
      </c>
      <c r="N13">
        <v>148.68</v>
      </c>
      <c r="O13">
        <v>55.75</v>
      </c>
      <c r="P13">
        <v>0.65</v>
      </c>
      <c r="Q13">
        <v>11.41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1.34</v>
      </c>
      <c r="X13">
        <v>22.5</v>
      </c>
      <c r="Y13">
        <v>7.5</v>
      </c>
      <c r="Z13">
        <v>7.5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6.96</v>
      </c>
      <c r="AH13">
        <v>16.489999999999998</v>
      </c>
      <c r="AI13">
        <v>16.489999999999998</v>
      </c>
      <c r="AJ13">
        <v>23.07</v>
      </c>
      <c r="AK13">
        <v>0</v>
      </c>
      <c r="AL13">
        <v>0</v>
      </c>
    </row>
    <row r="14" spans="1:38">
      <c r="A14" t="s">
        <v>56</v>
      </c>
      <c r="B14" s="34">
        <v>114.38</v>
      </c>
      <c r="C14" s="34">
        <v>36.53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70.069999999999993</v>
      </c>
      <c r="N14">
        <v>148.68</v>
      </c>
      <c r="O14">
        <v>55.75</v>
      </c>
      <c r="P14">
        <v>0.65</v>
      </c>
      <c r="Q14">
        <v>11.16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1.34</v>
      </c>
      <c r="X14">
        <v>22.5</v>
      </c>
      <c r="Y14">
        <v>7.5</v>
      </c>
      <c r="Z14">
        <v>7.5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6.86</v>
      </c>
      <c r="AH14">
        <v>16.309999999999999</v>
      </c>
      <c r="AI14">
        <v>16.309999999999999</v>
      </c>
      <c r="AJ14">
        <v>23.07</v>
      </c>
      <c r="AK14">
        <v>0</v>
      </c>
      <c r="AL14">
        <v>0</v>
      </c>
    </row>
    <row r="15" spans="1:38">
      <c r="A15" t="s">
        <v>57</v>
      </c>
      <c r="B15" s="34">
        <v>114.38</v>
      </c>
      <c r="C15" s="34">
        <v>36.53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70.069999999999993</v>
      </c>
      <c r="N15">
        <v>148.68</v>
      </c>
      <c r="O15">
        <v>55.75</v>
      </c>
      <c r="P15">
        <v>0.65</v>
      </c>
      <c r="Q15">
        <v>11.03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1.34</v>
      </c>
      <c r="X15">
        <v>22.5</v>
      </c>
      <c r="Y15">
        <v>7.5</v>
      </c>
      <c r="Z15">
        <v>7.5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5</v>
      </c>
      <c r="AH15">
        <v>15.72</v>
      </c>
      <c r="AI15">
        <v>15.72</v>
      </c>
      <c r="AJ15">
        <v>23.07</v>
      </c>
      <c r="AK15">
        <v>0</v>
      </c>
      <c r="AL15">
        <v>0</v>
      </c>
    </row>
    <row r="16" spans="1:38">
      <c r="A16" t="s">
        <v>58</v>
      </c>
      <c r="B16" s="34">
        <v>114.38</v>
      </c>
      <c r="C16" s="34">
        <v>36.53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70.069999999999993</v>
      </c>
      <c r="N16">
        <v>148.68</v>
      </c>
      <c r="O16">
        <v>55.75</v>
      </c>
      <c r="P16">
        <v>0.65</v>
      </c>
      <c r="Q16">
        <v>10.7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1.34</v>
      </c>
      <c r="X16">
        <v>22.5</v>
      </c>
      <c r="Y16">
        <v>7.5</v>
      </c>
      <c r="Z16">
        <v>7.5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5</v>
      </c>
      <c r="AH16">
        <v>14.87</v>
      </c>
      <c r="AI16">
        <v>14.87</v>
      </c>
      <c r="AJ16">
        <v>23.07</v>
      </c>
      <c r="AK16">
        <v>0</v>
      </c>
      <c r="AL16">
        <v>0</v>
      </c>
    </row>
    <row r="17" spans="1:38">
      <c r="A17" t="s">
        <v>59</v>
      </c>
      <c r="B17" s="34">
        <v>114.38</v>
      </c>
      <c r="C17" s="34">
        <v>36.53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70.069999999999993</v>
      </c>
      <c r="N17">
        <v>148.68</v>
      </c>
      <c r="O17">
        <v>55.75</v>
      </c>
      <c r="P17">
        <v>0.65</v>
      </c>
      <c r="Q17">
        <v>10.4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1.34</v>
      </c>
      <c r="X17">
        <v>22.5</v>
      </c>
      <c r="Y17">
        <v>7.5</v>
      </c>
      <c r="Z17">
        <v>7.5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5</v>
      </c>
      <c r="AH17">
        <v>14.21</v>
      </c>
      <c r="AI17">
        <v>14.21</v>
      </c>
      <c r="AJ17">
        <v>23.07</v>
      </c>
      <c r="AK17">
        <v>0</v>
      </c>
      <c r="AL17">
        <v>0</v>
      </c>
    </row>
    <row r="18" spans="1:38">
      <c r="A18" t="s">
        <v>60</v>
      </c>
      <c r="B18" s="34">
        <v>114.38</v>
      </c>
      <c r="C18" s="34">
        <v>36.53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70.069999999999993</v>
      </c>
      <c r="N18">
        <v>148.68</v>
      </c>
      <c r="O18">
        <v>55.75</v>
      </c>
      <c r="P18">
        <v>0.65</v>
      </c>
      <c r="Q18">
        <v>10.119999999999999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1.34</v>
      </c>
      <c r="X18">
        <v>22.5</v>
      </c>
      <c r="Y18">
        <v>7.5</v>
      </c>
      <c r="Z18">
        <v>7.5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5</v>
      </c>
      <c r="AH18">
        <v>13.44</v>
      </c>
      <c r="AI18">
        <v>13.44</v>
      </c>
      <c r="AJ18">
        <v>23.07</v>
      </c>
      <c r="AK18">
        <v>0</v>
      </c>
      <c r="AL18">
        <v>0</v>
      </c>
    </row>
    <row r="19" spans="1:38">
      <c r="A19" t="s">
        <v>61</v>
      </c>
      <c r="B19" s="34">
        <v>114.38</v>
      </c>
      <c r="C19" s="34">
        <v>36.53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70.069999999999993</v>
      </c>
      <c r="N19">
        <v>148.68</v>
      </c>
      <c r="O19">
        <v>55.75</v>
      </c>
      <c r="P19">
        <v>0.65</v>
      </c>
      <c r="Q19">
        <v>11.92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1.34</v>
      </c>
      <c r="X19">
        <v>22.5</v>
      </c>
      <c r="Y19">
        <v>7.5</v>
      </c>
      <c r="Z19">
        <v>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5</v>
      </c>
      <c r="AH19">
        <v>12.87</v>
      </c>
      <c r="AI19">
        <v>12.87</v>
      </c>
      <c r="AJ19">
        <v>23.07</v>
      </c>
      <c r="AK19">
        <v>0</v>
      </c>
      <c r="AL19">
        <v>0</v>
      </c>
    </row>
    <row r="20" spans="1:38">
      <c r="A20" t="s">
        <v>62</v>
      </c>
      <c r="B20" s="34">
        <v>114.38</v>
      </c>
      <c r="C20" s="34">
        <v>36.53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70.069999999999993</v>
      </c>
      <c r="N20">
        <v>148.68</v>
      </c>
      <c r="O20">
        <v>55.75</v>
      </c>
      <c r="P20">
        <v>0.65</v>
      </c>
      <c r="Q20">
        <v>11.83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1.34</v>
      </c>
      <c r="X20">
        <v>22.5</v>
      </c>
      <c r="Y20">
        <v>7.5</v>
      </c>
      <c r="Z20">
        <v>7.5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5</v>
      </c>
      <c r="AH20">
        <v>12.33</v>
      </c>
      <c r="AI20">
        <v>12.33</v>
      </c>
      <c r="AJ20">
        <v>23.07</v>
      </c>
      <c r="AK20">
        <v>0</v>
      </c>
      <c r="AL20">
        <v>0</v>
      </c>
    </row>
    <row r="21" spans="1:38">
      <c r="A21" t="s">
        <v>63</v>
      </c>
      <c r="B21" s="34">
        <v>114.38</v>
      </c>
      <c r="C21" s="34">
        <v>36.53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65.930000000000007</v>
      </c>
      <c r="N21">
        <v>148.68</v>
      </c>
      <c r="O21">
        <v>55.75</v>
      </c>
      <c r="P21">
        <v>0.65</v>
      </c>
      <c r="Q21">
        <v>11.66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1.34</v>
      </c>
      <c r="X21">
        <v>22.32</v>
      </c>
      <c r="Y21">
        <v>7.44</v>
      </c>
      <c r="Z21">
        <v>7.44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5</v>
      </c>
      <c r="AH21">
        <v>12.33</v>
      </c>
      <c r="AI21">
        <v>12.33</v>
      </c>
      <c r="AJ21">
        <v>23.07</v>
      </c>
      <c r="AK21">
        <v>0</v>
      </c>
      <c r="AL21">
        <v>0</v>
      </c>
    </row>
    <row r="22" spans="1:38">
      <c r="A22" t="s">
        <v>64</v>
      </c>
      <c r="B22" s="34">
        <v>114.38</v>
      </c>
      <c r="C22" s="34">
        <v>36.53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65.930000000000007</v>
      </c>
      <c r="N22">
        <v>192.24</v>
      </c>
      <c r="O22">
        <v>55.75</v>
      </c>
      <c r="P22">
        <v>0.65</v>
      </c>
      <c r="Q22">
        <v>11.52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1.34</v>
      </c>
      <c r="X22">
        <v>22.26</v>
      </c>
      <c r="Y22">
        <v>7.41</v>
      </c>
      <c r="Z22">
        <v>7.42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5</v>
      </c>
      <c r="AH22">
        <v>12.33</v>
      </c>
      <c r="AI22">
        <v>12.33</v>
      </c>
      <c r="AJ22">
        <v>23.07</v>
      </c>
      <c r="AK22">
        <v>0</v>
      </c>
      <c r="AL22">
        <v>0</v>
      </c>
    </row>
    <row r="23" spans="1:38">
      <c r="A23" t="s">
        <v>65</v>
      </c>
      <c r="B23" s="34">
        <v>141.30000000000001</v>
      </c>
      <c r="C23" s="34">
        <v>36.53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65.930000000000007</v>
      </c>
      <c r="N23">
        <v>230.69</v>
      </c>
      <c r="O23">
        <v>53.59</v>
      </c>
      <c r="P23">
        <v>0.65</v>
      </c>
      <c r="Q23">
        <v>11.45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</v>
      </c>
      <c r="X23">
        <v>22.27</v>
      </c>
      <c r="Y23">
        <v>7.43</v>
      </c>
      <c r="Z23">
        <v>7.42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5</v>
      </c>
      <c r="AH23">
        <v>12.33</v>
      </c>
      <c r="AI23">
        <v>12.33</v>
      </c>
      <c r="AJ23">
        <v>23.07</v>
      </c>
      <c r="AK23">
        <v>0</v>
      </c>
      <c r="AL23">
        <v>0</v>
      </c>
    </row>
    <row r="24" spans="1:38">
      <c r="A24" t="s">
        <v>66</v>
      </c>
      <c r="B24" s="34">
        <v>167.91</v>
      </c>
      <c r="C24" s="34">
        <v>53.51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74.41</v>
      </c>
      <c r="N24">
        <v>270.33999999999997</v>
      </c>
      <c r="O24">
        <v>53.59</v>
      </c>
      <c r="P24">
        <v>0.65</v>
      </c>
      <c r="Q24">
        <v>11.04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</v>
      </c>
      <c r="X24">
        <v>22.32</v>
      </c>
      <c r="Y24">
        <v>7.44</v>
      </c>
      <c r="Z24">
        <v>7.44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5</v>
      </c>
      <c r="AH24">
        <v>12.33</v>
      </c>
      <c r="AI24">
        <v>12.33</v>
      </c>
      <c r="AJ24">
        <v>23.07</v>
      </c>
      <c r="AK24">
        <v>0</v>
      </c>
      <c r="AL24">
        <v>0</v>
      </c>
    </row>
    <row r="25" spans="1:38">
      <c r="A25" t="s">
        <v>67</v>
      </c>
      <c r="B25" s="34">
        <v>215.97</v>
      </c>
      <c r="C25" s="34">
        <v>53.51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82.88</v>
      </c>
      <c r="N25">
        <v>270.33999999999997</v>
      </c>
      <c r="O25">
        <v>53.59</v>
      </c>
      <c r="P25">
        <v>0.65</v>
      </c>
      <c r="Q25">
        <v>11.01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</v>
      </c>
      <c r="X25">
        <v>22.58</v>
      </c>
      <c r="Y25">
        <v>7.52</v>
      </c>
      <c r="Z25">
        <v>7.53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5</v>
      </c>
      <c r="AH25">
        <v>12.33</v>
      </c>
      <c r="AI25">
        <v>12.33</v>
      </c>
      <c r="AJ25">
        <v>23.07</v>
      </c>
      <c r="AK25">
        <v>0</v>
      </c>
      <c r="AL25">
        <v>0</v>
      </c>
    </row>
    <row r="26" spans="1:38">
      <c r="A26" t="s">
        <v>68</v>
      </c>
      <c r="B26" s="34">
        <v>227.73</v>
      </c>
      <c r="C26" s="34">
        <v>53.51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84.77</v>
      </c>
      <c r="N26">
        <v>270.33999999999997</v>
      </c>
      <c r="O26">
        <v>53.59</v>
      </c>
      <c r="P26">
        <v>0.65</v>
      </c>
      <c r="Q26">
        <v>11.01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</v>
      </c>
      <c r="X26">
        <v>22.67</v>
      </c>
      <c r="Y26">
        <v>7.54</v>
      </c>
      <c r="Z26">
        <v>7.56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5</v>
      </c>
      <c r="AH26">
        <v>12.33</v>
      </c>
      <c r="AI26">
        <v>12.33</v>
      </c>
      <c r="AJ26">
        <v>23.07</v>
      </c>
      <c r="AK26">
        <v>0</v>
      </c>
      <c r="AL26">
        <v>0</v>
      </c>
    </row>
    <row r="27" spans="1:38">
      <c r="A27" t="s">
        <v>69</v>
      </c>
      <c r="B27" s="34">
        <v>260.10000000000002</v>
      </c>
      <c r="C27" s="34">
        <v>60.19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65.930000000000007</v>
      </c>
      <c r="N27">
        <v>270.33999999999997</v>
      </c>
      <c r="O27">
        <v>53.59</v>
      </c>
      <c r="P27">
        <v>0.65</v>
      </c>
      <c r="Q27">
        <v>16.760000000000002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</v>
      </c>
      <c r="X27">
        <v>22.85</v>
      </c>
      <c r="Y27">
        <v>7.6</v>
      </c>
      <c r="Z27">
        <v>7.62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5</v>
      </c>
      <c r="AH27">
        <v>12.33</v>
      </c>
      <c r="AI27">
        <v>12.33</v>
      </c>
      <c r="AJ27">
        <v>23.07</v>
      </c>
      <c r="AK27">
        <v>0</v>
      </c>
      <c r="AL27">
        <v>0</v>
      </c>
    </row>
    <row r="28" spans="1:38">
      <c r="A28" t="s">
        <v>70</v>
      </c>
      <c r="B28" s="34">
        <v>233.49</v>
      </c>
      <c r="C28" s="34">
        <v>69.72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84.77</v>
      </c>
      <c r="N28">
        <v>230.69</v>
      </c>
      <c r="O28">
        <v>82.42</v>
      </c>
      <c r="P28">
        <v>0.65</v>
      </c>
      <c r="Q28">
        <v>16.440000000000001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</v>
      </c>
      <c r="X28">
        <v>23.09</v>
      </c>
      <c r="Y28">
        <v>7.69</v>
      </c>
      <c r="Z28">
        <v>7.7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5</v>
      </c>
      <c r="AH28">
        <v>12.33</v>
      </c>
      <c r="AI28">
        <v>12.33</v>
      </c>
      <c r="AJ28">
        <v>23.07</v>
      </c>
      <c r="AK28">
        <v>0</v>
      </c>
      <c r="AL28">
        <v>0</v>
      </c>
    </row>
    <row r="29" spans="1:38">
      <c r="A29" t="s">
        <v>71</v>
      </c>
      <c r="B29" s="34">
        <v>260.10000000000002</v>
      </c>
      <c r="C29" s="34">
        <v>86.7</v>
      </c>
      <c r="D29" s="93">
        <f t="shared" si="0"/>
        <v>0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114.91</v>
      </c>
      <c r="N29">
        <v>270.33999999999997</v>
      </c>
      <c r="O29">
        <v>99.6</v>
      </c>
      <c r="P29">
        <v>0.65</v>
      </c>
      <c r="Q29">
        <v>16.25</v>
      </c>
      <c r="R29" s="93">
        <v>0</v>
      </c>
      <c r="S29" s="93">
        <v>0</v>
      </c>
      <c r="T29" s="93">
        <v>0</v>
      </c>
      <c r="U29">
        <v>0.95</v>
      </c>
      <c r="V29">
        <v>0</v>
      </c>
      <c r="W29">
        <v>1.3</v>
      </c>
      <c r="X29">
        <v>23.08</v>
      </c>
      <c r="Y29">
        <v>7.69</v>
      </c>
      <c r="Z29">
        <v>7.69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5</v>
      </c>
      <c r="AH29">
        <v>12.33</v>
      </c>
      <c r="AI29">
        <v>12.33</v>
      </c>
      <c r="AJ29">
        <v>23.07</v>
      </c>
      <c r="AK29">
        <v>0</v>
      </c>
      <c r="AL29">
        <v>0</v>
      </c>
    </row>
    <row r="30" spans="1:38">
      <c r="A30" t="s">
        <v>72</v>
      </c>
      <c r="B30" s="34">
        <v>260.10000000000002</v>
      </c>
      <c r="C30" s="34">
        <v>86.7</v>
      </c>
      <c r="D30" s="93">
        <f t="shared" si="0"/>
        <v>2.2999999999999998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114.91</v>
      </c>
      <c r="N30">
        <v>270.33999999999997</v>
      </c>
      <c r="O30">
        <v>99.6</v>
      </c>
      <c r="P30">
        <v>0.65</v>
      </c>
      <c r="Q30">
        <v>16.07</v>
      </c>
      <c r="R30" s="93">
        <v>0.4</v>
      </c>
      <c r="S30" s="93">
        <v>1.9</v>
      </c>
      <c r="T30" s="93">
        <v>0</v>
      </c>
      <c r="U30">
        <v>0.95</v>
      </c>
      <c r="V30">
        <v>0</v>
      </c>
      <c r="W30">
        <v>1.3</v>
      </c>
      <c r="X30">
        <v>22.84</v>
      </c>
      <c r="Y30">
        <v>7.63</v>
      </c>
      <c r="Z30">
        <v>7.61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5</v>
      </c>
      <c r="AH30">
        <v>12.33</v>
      </c>
      <c r="AI30">
        <v>12.33</v>
      </c>
      <c r="AJ30">
        <v>23.07</v>
      </c>
      <c r="AK30">
        <v>0</v>
      </c>
      <c r="AL30">
        <v>0</v>
      </c>
    </row>
    <row r="31" spans="1:38">
      <c r="A31" t="s">
        <v>73</v>
      </c>
      <c r="B31" s="34">
        <v>260.10000000000002</v>
      </c>
      <c r="C31" s="34">
        <v>86.7</v>
      </c>
      <c r="D31" s="93">
        <f t="shared" si="0"/>
        <v>14.719999999999999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114.91</v>
      </c>
      <c r="N31">
        <v>270.33999999999997</v>
      </c>
      <c r="O31">
        <v>99.6</v>
      </c>
      <c r="P31">
        <v>0.65</v>
      </c>
      <c r="Q31">
        <v>15.2</v>
      </c>
      <c r="R31" s="93">
        <v>5.57</v>
      </c>
      <c r="S31" s="93">
        <v>6.6</v>
      </c>
      <c r="T31" s="93">
        <v>2.5499999999999998</v>
      </c>
      <c r="U31">
        <v>0.95</v>
      </c>
      <c r="V31">
        <v>0.53454500000000005</v>
      </c>
      <c r="W31">
        <v>1.3</v>
      </c>
      <c r="X31">
        <v>22.65</v>
      </c>
      <c r="Y31">
        <v>7.55</v>
      </c>
      <c r="Z31">
        <v>7.55</v>
      </c>
      <c r="AA31">
        <v>0.02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5</v>
      </c>
      <c r="AH31">
        <v>12.33</v>
      </c>
      <c r="AI31">
        <v>12.33</v>
      </c>
      <c r="AJ31">
        <v>23.07</v>
      </c>
      <c r="AK31">
        <v>0</v>
      </c>
      <c r="AL31">
        <v>0</v>
      </c>
    </row>
    <row r="32" spans="1:38">
      <c r="A32" t="s">
        <v>74</v>
      </c>
      <c r="B32" s="34">
        <v>260.10000000000002</v>
      </c>
      <c r="C32" s="34">
        <v>86.7</v>
      </c>
      <c r="D32" s="93">
        <f t="shared" si="0"/>
        <v>38.19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114.91</v>
      </c>
      <c r="N32">
        <v>270.33999999999997</v>
      </c>
      <c r="O32">
        <v>99.6</v>
      </c>
      <c r="P32">
        <v>0.65</v>
      </c>
      <c r="Q32">
        <v>14.71</v>
      </c>
      <c r="R32" s="93">
        <v>17.54</v>
      </c>
      <c r="S32" s="93">
        <v>13.2</v>
      </c>
      <c r="T32" s="93">
        <v>7.45</v>
      </c>
      <c r="U32">
        <v>0.95</v>
      </c>
      <c r="V32">
        <v>4.3735499999999998</v>
      </c>
      <c r="W32">
        <v>1.3</v>
      </c>
      <c r="X32">
        <v>22.22</v>
      </c>
      <c r="Y32">
        <v>7.39</v>
      </c>
      <c r="Z32">
        <v>7.41</v>
      </c>
      <c r="AA32">
        <v>1.01</v>
      </c>
      <c r="AB32">
        <v>0.2</v>
      </c>
      <c r="AC32">
        <v>0.33</v>
      </c>
      <c r="AD32">
        <v>0</v>
      </c>
      <c r="AE32">
        <v>1</v>
      </c>
      <c r="AF32">
        <v>0</v>
      </c>
      <c r="AG32">
        <v>5</v>
      </c>
      <c r="AH32">
        <v>12.33</v>
      </c>
      <c r="AI32">
        <v>12.33</v>
      </c>
      <c r="AJ32">
        <v>22.11</v>
      </c>
      <c r="AK32">
        <v>0</v>
      </c>
      <c r="AL32">
        <v>0</v>
      </c>
    </row>
    <row r="33" spans="1:38">
      <c r="A33" t="s">
        <v>75</v>
      </c>
      <c r="B33" s="34">
        <v>260.10000000000002</v>
      </c>
      <c r="C33" s="34">
        <v>86.7</v>
      </c>
      <c r="D33" s="93">
        <f t="shared" si="0"/>
        <v>62.34</v>
      </c>
      <c r="E33" s="34">
        <v>0</v>
      </c>
      <c r="F33" s="34"/>
      <c r="G33" s="34"/>
      <c r="H33" s="34"/>
      <c r="I33" s="34"/>
      <c r="J33" s="37">
        <v>0.1</v>
      </c>
      <c r="K33" s="37">
        <v>0.1</v>
      </c>
      <c r="L33" s="37">
        <v>0.1</v>
      </c>
      <c r="M33">
        <v>114.91</v>
      </c>
      <c r="N33">
        <v>270.33999999999997</v>
      </c>
      <c r="O33">
        <v>99.6</v>
      </c>
      <c r="P33">
        <v>0.65</v>
      </c>
      <c r="Q33">
        <v>14.8</v>
      </c>
      <c r="R33" s="93">
        <v>27.86</v>
      </c>
      <c r="S33" s="93">
        <v>19</v>
      </c>
      <c r="T33" s="93">
        <v>15.48</v>
      </c>
      <c r="U33">
        <v>0.95</v>
      </c>
      <c r="V33">
        <v>10.234107</v>
      </c>
      <c r="W33">
        <v>1.3</v>
      </c>
      <c r="X33">
        <v>21.81</v>
      </c>
      <c r="Y33">
        <v>7.26</v>
      </c>
      <c r="Z33">
        <v>7.27</v>
      </c>
      <c r="AA33">
        <v>3.67</v>
      </c>
      <c r="AB33">
        <v>0.73</v>
      </c>
      <c r="AC33">
        <v>1.78</v>
      </c>
      <c r="AD33">
        <v>0.55000000000000004</v>
      </c>
      <c r="AE33">
        <v>3</v>
      </c>
      <c r="AF33">
        <v>1</v>
      </c>
      <c r="AG33">
        <v>5</v>
      </c>
      <c r="AH33">
        <v>12.33</v>
      </c>
      <c r="AI33">
        <v>12.33</v>
      </c>
      <c r="AJ33">
        <v>22.11</v>
      </c>
      <c r="AK33">
        <v>2</v>
      </c>
      <c r="AL33">
        <v>1</v>
      </c>
    </row>
    <row r="34" spans="1:38">
      <c r="A34" t="s">
        <v>76</v>
      </c>
      <c r="B34" s="34">
        <v>260.10000000000002</v>
      </c>
      <c r="C34" s="34">
        <v>86.7</v>
      </c>
      <c r="D34" s="93">
        <f t="shared" si="0"/>
        <v>69.95</v>
      </c>
      <c r="E34" s="34">
        <v>0</v>
      </c>
      <c r="F34" s="34"/>
      <c r="G34" s="34"/>
      <c r="H34" s="34"/>
      <c r="I34" s="34"/>
      <c r="J34" s="37">
        <v>0.42</v>
      </c>
      <c r="K34" s="37">
        <v>0.42</v>
      </c>
      <c r="L34" s="37">
        <v>0.44</v>
      </c>
      <c r="M34">
        <v>114.91</v>
      </c>
      <c r="N34">
        <v>270.33999999999997</v>
      </c>
      <c r="O34">
        <v>99.6</v>
      </c>
      <c r="P34">
        <v>0.65</v>
      </c>
      <c r="Q34">
        <v>14.8</v>
      </c>
      <c r="R34" s="93">
        <v>23.32</v>
      </c>
      <c r="S34" s="93">
        <v>23.32</v>
      </c>
      <c r="T34" s="93">
        <v>23.31</v>
      </c>
      <c r="U34">
        <v>0.95</v>
      </c>
      <c r="V34">
        <v>16.026630999999998</v>
      </c>
      <c r="W34">
        <v>1.3</v>
      </c>
      <c r="X34">
        <v>21.43</v>
      </c>
      <c r="Y34">
        <v>7.15</v>
      </c>
      <c r="Z34">
        <v>7.14</v>
      </c>
      <c r="AA34">
        <v>25.13</v>
      </c>
      <c r="AB34">
        <v>5.0199999999999996</v>
      </c>
      <c r="AC34">
        <v>3.33</v>
      </c>
      <c r="AD34">
        <v>3.23</v>
      </c>
      <c r="AE34">
        <v>5</v>
      </c>
      <c r="AF34">
        <v>3</v>
      </c>
      <c r="AG34">
        <v>5</v>
      </c>
      <c r="AH34">
        <v>12.33</v>
      </c>
      <c r="AI34">
        <v>12.33</v>
      </c>
      <c r="AJ34">
        <v>21.15</v>
      </c>
      <c r="AK34">
        <v>7</v>
      </c>
      <c r="AL34">
        <v>3</v>
      </c>
    </row>
    <row r="35" spans="1:38">
      <c r="A35" t="s">
        <v>77</v>
      </c>
      <c r="B35" s="34">
        <v>260.10000000000002</v>
      </c>
      <c r="C35" s="34">
        <v>86.7</v>
      </c>
      <c r="D35" s="93">
        <f t="shared" si="0"/>
        <v>76.949999999999989</v>
      </c>
      <c r="E35" s="34">
        <v>0</v>
      </c>
      <c r="F35" s="34"/>
      <c r="G35" s="34"/>
      <c r="H35" s="34"/>
      <c r="I35" s="34"/>
      <c r="J35" s="37">
        <v>2.87</v>
      </c>
      <c r="K35" s="37">
        <v>2.87</v>
      </c>
      <c r="L35" s="37">
        <v>2.94</v>
      </c>
      <c r="M35">
        <v>114.91</v>
      </c>
      <c r="N35">
        <v>270.33999999999997</v>
      </c>
      <c r="O35">
        <v>99.6</v>
      </c>
      <c r="P35">
        <v>0.65</v>
      </c>
      <c r="Q35">
        <v>14.8</v>
      </c>
      <c r="R35" s="93">
        <v>25.65</v>
      </c>
      <c r="S35" s="93">
        <v>25.65</v>
      </c>
      <c r="T35" s="93">
        <v>25.65</v>
      </c>
      <c r="U35">
        <v>0.95</v>
      </c>
      <c r="V35">
        <v>22.567518</v>
      </c>
      <c r="W35">
        <v>1.3</v>
      </c>
      <c r="X35">
        <v>21.01</v>
      </c>
      <c r="Y35">
        <v>7</v>
      </c>
      <c r="Z35">
        <v>7.01</v>
      </c>
      <c r="AA35">
        <v>26.96</v>
      </c>
      <c r="AB35">
        <v>5.39</v>
      </c>
      <c r="AC35">
        <v>5</v>
      </c>
      <c r="AD35">
        <v>6.67</v>
      </c>
      <c r="AE35">
        <v>8</v>
      </c>
      <c r="AF35">
        <v>4</v>
      </c>
      <c r="AG35">
        <v>5</v>
      </c>
      <c r="AH35">
        <v>12.33</v>
      </c>
      <c r="AI35">
        <v>12.33</v>
      </c>
      <c r="AJ35">
        <v>21.15</v>
      </c>
      <c r="AK35">
        <v>14</v>
      </c>
      <c r="AL35">
        <v>6</v>
      </c>
    </row>
    <row r="36" spans="1:38">
      <c r="A36" t="s">
        <v>78</v>
      </c>
      <c r="B36" s="34">
        <v>260.10000000000002</v>
      </c>
      <c r="C36" s="34">
        <v>86.7</v>
      </c>
      <c r="D36" s="93">
        <f t="shared" si="0"/>
        <v>78.95</v>
      </c>
      <c r="E36" s="34">
        <v>0</v>
      </c>
      <c r="F36" s="34"/>
      <c r="G36" s="34"/>
      <c r="H36" s="34"/>
      <c r="I36" s="34"/>
      <c r="J36" s="37">
        <v>2.87</v>
      </c>
      <c r="K36" s="37">
        <v>2.87</v>
      </c>
      <c r="L36" s="37">
        <v>2.94</v>
      </c>
      <c r="M36">
        <v>114.91</v>
      </c>
      <c r="N36">
        <v>270.33999999999997</v>
      </c>
      <c r="O36">
        <v>99.6</v>
      </c>
      <c r="P36">
        <v>0.65</v>
      </c>
      <c r="Q36">
        <v>14.8</v>
      </c>
      <c r="R36" s="93">
        <v>26.32</v>
      </c>
      <c r="S36" s="93">
        <v>26.32</v>
      </c>
      <c r="T36" s="93">
        <v>26.31</v>
      </c>
      <c r="U36">
        <v>0.95</v>
      </c>
      <c r="V36">
        <v>30.828668</v>
      </c>
      <c r="W36">
        <v>1.3</v>
      </c>
      <c r="X36">
        <v>20.58</v>
      </c>
      <c r="Y36">
        <v>6.86</v>
      </c>
      <c r="Z36">
        <v>6.86</v>
      </c>
      <c r="AA36">
        <v>38.25</v>
      </c>
      <c r="AB36">
        <v>7.65</v>
      </c>
      <c r="AC36">
        <v>6.67</v>
      </c>
      <c r="AD36">
        <v>10.130000000000001</v>
      </c>
      <c r="AE36">
        <v>10</v>
      </c>
      <c r="AF36">
        <v>5</v>
      </c>
      <c r="AG36">
        <v>5</v>
      </c>
      <c r="AH36">
        <v>12.33</v>
      </c>
      <c r="AI36">
        <v>12.33</v>
      </c>
      <c r="AJ36">
        <v>20.190000000000001</v>
      </c>
      <c r="AK36">
        <v>25</v>
      </c>
      <c r="AL36">
        <v>10</v>
      </c>
    </row>
    <row r="37" spans="1:38">
      <c r="A37" t="s">
        <v>79</v>
      </c>
      <c r="B37" s="34">
        <v>260.10000000000002</v>
      </c>
      <c r="C37" s="34">
        <v>86.7</v>
      </c>
      <c r="D37" s="93">
        <f t="shared" si="0"/>
        <v>81.449999999999989</v>
      </c>
      <c r="E37" s="34">
        <v>0</v>
      </c>
      <c r="F37" s="34"/>
      <c r="G37" s="34"/>
      <c r="H37" s="34"/>
      <c r="I37" s="34"/>
      <c r="J37" s="37">
        <v>2.87</v>
      </c>
      <c r="K37" s="37">
        <v>2.87</v>
      </c>
      <c r="L37" s="37">
        <v>2.94</v>
      </c>
      <c r="M37">
        <v>114.91</v>
      </c>
      <c r="N37">
        <v>270.33999999999997</v>
      </c>
      <c r="O37">
        <v>99.6</v>
      </c>
      <c r="P37">
        <v>0.65</v>
      </c>
      <c r="Q37">
        <v>14.8</v>
      </c>
      <c r="R37" s="93">
        <v>27.15</v>
      </c>
      <c r="S37" s="93">
        <v>27.15</v>
      </c>
      <c r="T37" s="93">
        <v>27.15</v>
      </c>
      <c r="U37">
        <v>0.95</v>
      </c>
      <c r="V37">
        <v>40.790643000000003</v>
      </c>
      <c r="W37">
        <v>1.3</v>
      </c>
      <c r="X37">
        <v>20.420000000000002</v>
      </c>
      <c r="Y37">
        <v>6.8</v>
      </c>
      <c r="Z37">
        <v>6.81</v>
      </c>
      <c r="AA37">
        <v>38.75</v>
      </c>
      <c r="AB37">
        <v>7.75</v>
      </c>
      <c r="AC37">
        <v>10</v>
      </c>
      <c r="AD37">
        <v>7.55</v>
      </c>
      <c r="AE37">
        <v>19</v>
      </c>
      <c r="AF37">
        <v>9</v>
      </c>
      <c r="AG37">
        <v>5</v>
      </c>
      <c r="AH37">
        <v>12.33</v>
      </c>
      <c r="AI37">
        <v>12.33</v>
      </c>
      <c r="AJ37">
        <v>19.22</v>
      </c>
      <c r="AK37">
        <v>25</v>
      </c>
      <c r="AL37">
        <v>10</v>
      </c>
    </row>
    <row r="38" spans="1:38">
      <c r="A38" t="s">
        <v>80</v>
      </c>
      <c r="B38" s="34">
        <v>260.10000000000002</v>
      </c>
      <c r="C38" s="34">
        <v>86.7</v>
      </c>
      <c r="D38" s="93">
        <f t="shared" si="0"/>
        <v>81.449999999999989</v>
      </c>
      <c r="E38" s="34">
        <v>0</v>
      </c>
      <c r="F38" s="34"/>
      <c r="G38" s="34"/>
      <c r="H38" s="34"/>
      <c r="I38" s="34"/>
      <c r="J38" s="37">
        <v>2.87</v>
      </c>
      <c r="K38" s="37">
        <v>2.87</v>
      </c>
      <c r="L38" s="37">
        <v>2.94</v>
      </c>
      <c r="M38">
        <v>114.91</v>
      </c>
      <c r="N38">
        <v>270.33999999999997</v>
      </c>
      <c r="O38">
        <v>99.6</v>
      </c>
      <c r="P38">
        <v>0.65</v>
      </c>
      <c r="Q38">
        <v>14.65</v>
      </c>
      <c r="R38" s="93">
        <v>27.15</v>
      </c>
      <c r="S38" s="93">
        <v>27.15</v>
      </c>
      <c r="T38" s="93">
        <v>27.15</v>
      </c>
      <c r="U38">
        <v>0.95</v>
      </c>
      <c r="V38">
        <v>51.928617000000003</v>
      </c>
      <c r="W38">
        <v>1.3</v>
      </c>
      <c r="X38">
        <v>20.32</v>
      </c>
      <c r="Y38">
        <v>6.78</v>
      </c>
      <c r="Z38">
        <v>6.77</v>
      </c>
      <c r="AA38">
        <v>48.63</v>
      </c>
      <c r="AB38">
        <v>9.7200000000000006</v>
      </c>
      <c r="AC38">
        <v>13.33</v>
      </c>
      <c r="AD38">
        <v>10.24</v>
      </c>
      <c r="AE38">
        <v>29</v>
      </c>
      <c r="AF38">
        <v>14</v>
      </c>
      <c r="AG38">
        <v>5</v>
      </c>
      <c r="AH38">
        <v>12.33</v>
      </c>
      <c r="AI38">
        <v>12.33</v>
      </c>
      <c r="AJ38">
        <v>18.260000000000002</v>
      </c>
      <c r="AK38">
        <v>39</v>
      </c>
      <c r="AL38">
        <v>16</v>
      </c>
    </row>
    <row r="39" spans="1:38">
      <c r="A39" t="s">
        <v>81</v>
      </c>
      <c r="B39" s="34">
        <v>260.10000000000002</v>
      </c>
      <c r="C39" s="34">
        <v>86.7</v>
      </c>
      <c r="D39" s="93">
        <f t="shared" si="0"/>
        <v>81.449999999999989</v>
      </c>
      <c r="E39" s="34">
        <v>0</v>
      </c>
      <c r="F39" s="34"/>
      <c r="G39" s="34"/>
      <c r="H39" s="34"/>
      <c r="I39" s="34"/>
      <c r="J39" s="37">
        <v>3.01</v>
      </c>
      <c r="K39" s="37">
        <v>3.01</v>
      </c>
      <c r="L39" s="37">
        <v>3.08</v>
      </c>
      <c r="M39">
        <v>114.91</v>
      </c>
      <c r="N39">
        <v>270.33999999999997</v>
      </c>
      <c r="O39">
        <v>99.6</v>
      </c>
      <c r="P39">
        <v>0.65</v>
      </c>
      <c r="Q39">
        <v>14.93</v>
      </c>
      <c r="R39" s="93">
        <v>27.15</v>
      </c>
      <c r="S39" s="93">
        <v>27.15</v>
      </c>
      <c r="T39" s="93">
        <v>27.15</v>
      </c>
      <c r="U39">
        <v>0.95</v>
      </c>
      <c r="V39">
        <v>63.630293000000002</v>
      </c>
      <c r="W39">
        <v>1.3</v>
      </c>
      <c r="X39">
        <v>20.25</v>
      </c>
      <c r="Y39">
        <v>6.75</v>
      </c>
      <c r="Z39">
        <v>6.75</v>
      </c>
      <c r="AA39">
        <v>54.53</v>
      </c>
      <c r="AB39">
        <v>10.91</v>
      </c>
      <c r="AC39">
        <v>16.670000000000002</v>
      </c>
      <c r="AD39">
        <v>13.47</v>
      </c>
      <c r="AE39">
        <v>20</v>
      </c>
      <c r="AF39">
        <v>10</v>
      </c>
      <c r="AG39">
        <v>5</v>
      </c>
      <c r="AH39">
        <v>12.33</v>
      </c>
      <c r="AI39">
        <v>12.33</v>
      </c>
      <c r="AJ39">
        <v>0</v>
      </c>
      <c r="AK39">
        <v>46</v>
      </c>
      <c r="AL39">
        <v>19</v>
      </c>
    </row>
    <row r="40" spans="1:38">
      <c r="A40" t="s">
        <v>82</v>
      </c>
      <c r="B40" s="34">
        <v>260.10000000000002</v>
      </c>
      <c r="C40" s="34">
        <v>86.7</v>
      </c>
      <c r="D40" s="93">
        <f t="shared" si="0"/>
        <v>87.449999999999989</v>
      </c>
      <c r="E40" s="34">
        <v>0</v>
      </c>
      <c r="F40" s="34"/>
      <c r="G40" s="34"/>
      <c r="H40" s="34"/>
      <c r="I40" s="34"/>
      <c r="J40" s="37">
        <v>3.87</v>
      </c>
      <c r="K40" s="37">
        <v>3.87</v>
      </c>
      <c r="L40" s="37">
        <v>3.97</v>
      </c>
      <c r="M40">
        <v>114.91</v>
      </c>
      <c r="N40">
        <v>270.33999999999997</v>
      </c>
      <c r="O40">
        <v>99.6</v>
      </c>
      <c r="P40">
        <v>0.65</v>
      </c>
      <c r="Q40">
        <v>16.34</v>
      </c>
      <c r="R40" s="93">
        <v>29.15</v>
      </c>
      <c r="S40" s="93">
        <v>29.15</v>
      </c>
      <c r="T40" s="93">
        <v>29.15</v>
      </c>
      <c r="U40">
        <v>0.95</v>
      </c>
      <c r="V40">
        <v>75.642977000000002</v>
      </c>
      <c r="W40">
        <v>1.3</v>
      </c>
      <c r="X40">
        <v>20.25</v>
      </c>
      <c r="Y40">
        <v>6.74</v>
      </c>
      <c r="Z40">
        <v>6.75</v>
      </c>
      <c r="AA40">
        <v>66.06</v>
      </c>
      <c r="AB40">
        <v>13.21</v>
      </c>
      <c r="AC40">
        <v>23.33</v>
      </c>
      <c r="AD40">
        <v>16.63</v>
      </c>
      <c r="AE40">
        <v>27</v>
      </c>
      <c r="AF40">
        <v>13</v>
      </c>
      <c r="AG40">
        <v>5</v>
      </c>
      <c r="AH40">
        <v>12.33</v>
      </c>
      <c r="AI40">
        <v>12.33</v>
      </c>
      <c r="AJ40">
        <v>0</v>
      </c>
      <c r="AK40">
        <v>60</v>
      </c>
      <c r="AL40">
        <v>25</v>
      </c>
    </row>
    <row r="41" spans="1:38">
      <c r="A41" t="s">
        <v>83</v>
      </c>
      <c r="B41" s="34">
        <v>260.10000000000002</v>
      </c>
      <c r="C41" s="34">
        <v>86.7</v>
      </c>
      <c r="D41" s="93">
        <f t="shared" si="0"/>
        <v>87.449999999999989</v>
      </c>
      <c r="E41" s="34">
        <v>0</v>
      </c>
      <c r="F41" s="34"/>
      <c r="G41" s="34"/>
      <c r="H41" s="34"/>
      <c r="I41" s="34"/>
      <c r="J41" s="37">
        <v>4.75</v>
      </c>
      <c r="K41" s="37">
        <v>4.75</v>
      </c>
      <c r="L41" s="37">
        <v>4.87</v>
      </c>
      <c r="M41">
        <v>114.91</v>
      </c>
      <c r="N41">
        <v>270.33999999999997</v>
      </c>
      <c r="O41">
        <v>99.6</v>
      </c>
      <c r="P41">
        <v>0.65</v>
      </c>
      <c r="Q41">
        <v>12.41</v>
      </c>
      <c r="R41" s="93">
        <v>29.15</v>
      </c>
      <c r="S41" s="93">
        <v>29.15</v>
      </c>
      <c r="T41" s="93">
        <v>29.15</v>
      </c>
      <c r="U41">
        <v>0.95</v>
      </c>
      <c r="V41">
        <v>87.150272999999999</v>
      </c>
      <c r="W41">
        <v>1.3</v>
      </c>
      <c r="X41">
        <v>20.239999999999998</v>
      </c>
      <c r="Y41">
        <v>6.74</v>
      </c>
      <c r="Z41">
        <v>6.75</v>
      </c>
      <c r="AA41">
        <v>111.33</v>
      </c>
      <c r="AB41">
        <v>22.26</v>
      </c>
      <c r="AC41">
        <v>47.56</v>
      </c>
      <c r="AD41">
        <v>19.38</v>
      </c>
      <c r="AE41">
        <v>31</v>
      </c>
      <c r="AF41">
        <v>16</v>
      </c>
      <c r="AG41">
        <v>4</v>
      </c>
      <c r="AH41">
        <v>12.33</v>
      </c>
      <c r="AI41">
        <v>12.33</v>
      </c>
      <c r="AJ41">
        <v>0</v>
      </c>
      <c r="AK41">
        <v>70</v>
      </c>
      <c r="AL41">
        <v>30</v>
      </c>
    </row>
    <row r="42" spans="1:38">
      <c r="A42" t="s">
        <v>84</v>
      </c>
      <c r="B42" s="34">
        <v>260.10000000000002</v>
      </c>
      <c r="C42" s="34">
        <v>86.7</v>
      </c>
      <c r="D42" s="93">
        <f t="shared" si="0"/>
        <v>88.949999999999989</v>
      </c>
      <c r="E42" s="34">
        <v>0</v>
      </c>
      <c r="F42" s="34"/>
      <c r="G42" s="34"/>
      <c r="H42" s="34"/>
      <c r="I42" s="34"/>
      <c r="J42" s="37">
        <v>5.42</v>
      </c>
      <c r="K42" s="37">
        <v>5.42</v>
      </c>
      <c r="L42" s="37">
        <v>5.57</v>
      </c>
      <c r="M42">
        <v>114.91</v>
      </c>
      <c r="N42">
        <v>270.33999999999997</v>
      </c>
      <c r="O42">
        <v>99.6</v>
      </c>
      <c r="P42">
        <v>0.65</v>
      </c>
      <c r="Q42">
        <v>12.41</v>
      </c>
      <c r="R42" s="93">
        <v>29.65</v>
      </c>
      <c r="S42" s="93">
        <v>29.65</v>
      </c>
      <c r="T42" s="93">
        <v>29.65</v>
      </c>
      <c r="U42">
        <v>0.95</v>
      </c>
      <c r="V42">
        <v>97.617636000000005</v>
      </c>
      <c r="W42">
        <v>1.3</v>
      </c>
      <c r="X42">
        <v>20.239999999999998</v>
      </c>
      <c r="Y42">
        <v>6.74</v>
      </c>
      <c r="Z42">
        <v>6.75</v>
      </c>
      <c r="AA42">
        <v>131.4</v>
      </c>
      <c r="AB42">
        <v>26.28</v>
      </c>
      <c r="AC42">
        <v>53.1</v>
      </c>
      <c r="AD42">
        <v>21.87</v>
      </c>
      <c r="AE42">
        <v>39</v>
      </c>
      <c r="AF42">
        <v>19</v>
      </c>
      <c r="AG42">
        <v>4</v>
      </c>
      <c r="AH42">
        <v>12.33</v>
      </c>
      <c r="AI42">
        <v>12.33</v>
      </c>
      <c r="AJ42">
        <v>0</v>
      </c>
      <c r="AK42">
        <v>84</v>
      </c>
      <c r="AL42">
        <v>36</v>
      </c>
    </row>
    <row r="43" spans="1:38">
      <c r="A43" t="s">
        <v>85</v>
      </c>
      <c r="B43" s="34">
        <v>260.10000000000002</v>
      </c>
      <c r="C43" s="34">
        <v>86.7</v>
      </c>
      <c r="D43" s="93">
        <f t="shared" si="0"/>
        <v>88.949999999999989</v>
      </c>
      <c r="E43" s="34">
        <v>0</v>
      </c>
      <c r="F43" s="34"/>
      <c r="G43" s="34"/>
      <c r="H43" s="34"/>
      <c r="I43" s="34"/>
      <c r="J43" s="37">
        <v>6.42</v>
      </c>
      <c r="K43" s="37">
        <v>6.42</v>
      </c>
      <c r="L43" s="37">
        <v>6.58</v>
      </c>
      <c r="M43">
        <v>114.91</v>
      </c>
      <c r="N43">
        <v>270.33999999999997</v>
      </c>
      <c r="O43">
        <v>99.6</v>
      </c>
      <c r="P43">
        <v>0.65</v>
      </c>
      <c r="Q43">
        <v>12.41</v>
      </c>
      <c r="R43" s="93">
        <v>29.65</v>
      </c>
      <c r="S43" s="93">
        <v>29.65</v>
      </c>
      <c r="T43" s="93">
        <v>29.65</v>
      </c>
      <c r="U43">
        <v>0.95</v>
      </c>
      <c r="V43">
        <v>107.229727</v>
      </c>
      <c r="W43">
        <v>1.3</v>
      </c>
      <c r="X43">
        <v>17.5</v>
      </c>
      <c r="Y43">
        <v>5.84</v>
      </c>
      <c r="Z43">
        <v>5.83</v>
      </c>
      <c r="AA43">
        <v>149.72999999999999</v>
      </c>
      <c r="AB43">
        <v>29.95</v>
      </c>
      <c r="AC43">
        <v>58.24</v>
      </c>
      <c r="AD43">
        <v>28</v>
      </c>
      <c r="AE43">
        <v>42</v>
      </c>
      <c r="AF43">
        <v>21</v>
      </c>
      <c r="AG43">
        <v>4</v>
      </c>
      <c r="AH43">
        <v>12.33</v>
      </c>
      <c r="AI43">
        <v>12.33</v>
      </c>
      <c r="AJ43">
        <v>0</v>
      </c>
      <c r="AK43">
        <v>84</v>
      </c>
      <c r="AL43">
        <v>36</v>
      </c>
    </row>
    <row r="44" spans="1:38">
      <c r="A44" t="s">
        <v>86</v>
      </c>
      <c r="B44" s="34">
        <v>260.10000000000002</v>
      </c>
      <c r="C44" s="34">
        <v>86.7</v>
      </c>
      <c r="D44" s="93">
        <f t="shared" si="0"/>
        <v>88.949999999999989</v>
      </c>
      <c r="E44" s="34">
        <v>0</v>
      </c>
      <c r="F44" s="34"/>
      <c r="G44" s="34"/>
      <c r="H44" s="34"/>
      <c r="I44" s="34"/>
      <c r="J44" s="37">
        <v>8.0299999999999994</v>
      </c>
      <c r="K44" s="37">
        <v>8.0299999999999994</v>
      </c>
      <c r="L44" s="37">
        <v>8.23</v>
      </c>
      <c r="M44">
        <v>114.91</v>
      </c>
      <c r="N44">
        <v>270.33999999999997</v>
      </c>
      <c r="O44">
        <v>99.6</v>
      </c>
      <c r="P44">
        <v>0.65</v>
      </c>
      <c r="Q44">
        <v>12.41</v>
      </c>
      <c r="R44" s="93">
        <v>29.65</v>
      </c>
      <c r="S44" s="93">
        <v>29.65</v>
      </c>
      <c r="T44" s="93">
        <v>29.65</v>
      </c>
      <c r="U44">
        <v>0.95</v>
      </c>
      <c r="V44">
        <v>115.61722399999999</v>
      </c>
      <c r="W44">
        <v>1.3</v>
      </c>
      <c r="X44">
        <v>17.5</v>
      </c>
      <c r="Y44">
        <v>5.84</v>
      </c>
      <c r="Z44">
        <v>5.83</v>
      </c>
      <c r="AA44">
        <v>165.68</v>
      </c>
      <c r="AB44">
        <v>33.130000000000003</v>
      </c>
      <c r="AC44">
        <v>63.11</v>
      </c>
      <c r="AD44">
        <v>32</v>
      </c>
      <c r="AE44">
        <v>45</v>
      </c>
      <c r="AF44">
        <v>23</v>
      </c>
      <c r="AG44">
        <v>4</v>
      </c>
      <c r="AH44">
        <v>12.33</v>
      </c>
      <c r="AI44">
        <v>12.33</v>
      </c>
      <c r="AJ44">
        <v>0</v>
      </c>
      <c r="AK44">
        <v>95</v>
      </c>
      <c r="AL44">
        <v>40</v>
      </c>
    </row>
    <row r="45" spans="1:38">
      <c r="A45" t="s">
        <v>87</v>
      </c>
      <c r="B45" s="34">
        <v>260.10000000000002</v>
      </c>
      <c r="C45" s="34">
        <v>86.7</v>
      </c>
      <c r="D45" s="93">
        <f t="shared" si="0"/>
        <v>88.949999999999989</v>
      </c>
      <c r="E45" s="34">
        <v>0</v>
      </c>
      <c r="F45" s="34"/>
      <c r="G45" s="34"/>
      <c r="H45" s="34"/>
      <c r="I45" s="34"/>
      <c r="J45" s="37">
        <v>10</v>
      </c>
      <c r="K45" s="37">
        <v>10</v>
      </c>
      <c r="L45" s="37">
        <v>10.26</v>
      </c>
      <c r="M45">
        <v>114.91</v>
      </c>
      <c r="N45">
        <v>270.33999999999997</v>
      </c>
      <c r="O45">
        <v>99.6</v>
      </c>
      <c r="P45">
        <v>0.65</v>
      </c>
      <c r="Q45">
        <v>12.41</v>
      </c>
      <c r="R45" s="93">
        <v>29.65</v>
      </c>
      <c r="S45" s="93">
        <v>29.65</v>
      </c>
      <c r="T45" s="93">
        <v>29.65</v>
      </c>
      <c r="U45">
        <v>0.95</v>
      </c>
      <c r="V45">
        <v>131.17734300000001</v>
      </c>
      <c r="W45">
        <v>1.3</v>
      </c>
      <c r="X45">
        <v>17.5</v>
      </c>
      <c r="Y45">
        <v>5.84</v>
      </c>
      <c r="Z45">
        <v>5.83</v>
      </c>
      <c r="AA45">
        <v>182.62</v>
      </c>
      <c r="AB45">
        <v>36.520000000000003</v>
      </c>
      <c r="AC45">
        <v>67.63</v>
      </c>
      <c r="AD45">
        <v>31</v>
      </c>
      <c r="AE45">
        <v>56</v>
      </c>
      <c r="AF45">
        <v>28</v>
      </c>
      <c r="AG45">
        <v>4</v>
      </c>
      <c r="AH45">
        <v>12.33</v>
      </c>
      <c r="AI45">
        <v>12.33</v>
      </c>
      <c r="AJ45">
        <v>0</v>
      </c>
      <c r="AK45">
        <v>109</v>
      </c>
      <c r="AL45">
        <v>46</v>
      </c>
    </row>
    <row r="46" spans="1:38">
      <c r="A46" t="s">
        <v>88</v>
      </c>
      <c r="B46" s="34">
        <v>260.10000000000002</v>
      </c>
      <c r="C46" s="34">
        <v>86.7</v>
      </c>
      <c r="D46" s="93">
        <f t="shared" si="0"/>
        <v>88.949999999999989</v>
      </c>
      <c r="E46" s="34">
        <v>0</v>
      </c>
      <c r="F46" s="34"/>
      <c r="G46" s="34"/>
      <c r="H46" s="34"/>
      <c r="I46" s="34"/>
      <c r="J46" s="37">
        <v>7.5</v>
      </c>
      <c r="K46" s="37">
        <v>7.5</v>
      </c>
      <c r="L46" s="37">
        <v>7.69</v>
      </c>
      <c r="M46">
        <v>114.91</v>
      </c>
      <c r="N46">
        <v>270.33999999999997</v>
      </c>
      <c r="O46">
        <v>99.6</v>
      </c>
      <c r="P46">
        <v>0.65</v>
      </c>
      <c r="Q46">
        <v>12.41</v>
      </c>
      <c r="R46" s="93">
        <v>29.65</v>
      </c>
      <c r="S46" s="93">
        <v>29.65</v>
      </c>
      <c r="T46" s="93">
        <v>29.65</v>
      </c>
      <c r="U46">
        <v>0.95</v>
      </c>
      <c r="V46">
        <v>136.11459500000001</v>
      </c>
      <c r="W46">
        <v>1.3</v>
      </c>
      <c r="X46">
        <v>17.5</v>
      </c>
      <c r="Y46">
        <v>5.84</v>
      </c>
      <c r="Z46">
        <v>5.83</v>
      </c>
      <c r="AA46">
        <v>198.19</v>
      </c>
      <c r="AB46">
        <v>39.64</v>
      </c>
      <c r="AC46">
        <v>71.91</v>
      </c>
      <c r="AD46">
        <v>34</v>
      </c>
      <c r="AE46">
        <v>61</v>
      </c>
      <c r="AF46">
        <v>30</v>
      </c>
      <c r="AG46">
        <v>4</v>
      </c>
      <c r="AH46">
        <v>12.33</v>
      </c>
      <c r="AI46">
        <v>12.33</v>
      </c>
      <c r="AJ46">
        <v>0</v>
      </c>
      <c r="AK46">
        <v>119</v>
      </c>
      <c r="AL46">
        <v>51</v>
      </c>
    </row>
    <row r="47" spans="1:38">
      <c r="A47" t="s">
        <v>89</v>
      </c>
      <c r="B47" s="34">
        <v>260.10000000000002</v>
      </c>
      <c r="C47" s="34">
        <v>86.7</v>
      </c>
      <c r="D47" s="93">
        <f t="shared" si="0"/>
        <v>89.45</v>
      </c>
      <c r="E47" s="34">
        <v>0</v>
      </c>
      <c r="F47" s="34"/>
      <c r="G47" s="34"/>
      <c r="H47" s="34"/>
      <c r="I47" s="34"/>
      <c r="J47" s="37">
        <v>8.1300000000000008</v>
      </c>
      <c r="K47" s="37">
        <v>8.1300000000000008</v>
      </c>
      <c r="L47" s="37">
        <v>8.33</v>
      </c>
      <c r="M47">
        <v>114.91</v>
      </c>
      <c r="N47">
        <v>270.33999999999997</v>
      </c>
      <c r="O47">
        <v>99.6</v>
      </c>
      <c r="P47">
        <v>0.65</v>
      </c>
      <c r="Q47">
        <v>13.07</v>
      </c>
      <c r="R47" s="93">
        <v>29.82</v>
      </c>
      <c r="S47" s="93">
        <v>29.82</v>
      </c>
      <c r="T47" s="93">
        <v>29.81</v>
      </c>
      <c r="U47">
        <v>0.95</v>
      </c>
      <c r="V47">
        <v>140.24517</v>
      </c>
      <c r="W47">
        <v>1.3</v>
      </c>
      <c r="X47">
        <v>17.5</v>
      </c>
      <c r="Y47">
        <v>5.84</v>
      </c>
      <c r="Z47">
        <v>5.83</v>
      </c>
      <c r="AA47">
        <v>193.78</v>
      </c>
      <c r="AB47">
        <v>38.76</v>
      </c>
      <c r="AC47">
        <v>75.37</v>
      </c>
      <c r="AD47">
        <v>36</v>
      </c>
      <c r="AE47">
        <v>67</v>
      </c>
      <c r="AF47">
        <v>33</v>
      </c>
      <c r="AG47">
        <v>4</v>
      </c>
      <c r="AH47">
        <v>12.33</v>
      </c>
      <c r="AI47">
        <v>12.33</v>
      </c>
      <c r="AJ47">
        <v>0</v>
      </c>
      <c r="AK47">
        <v>137</v>
      </c>
      <c r="AL47">
        <v>58</v>
      </c>
    </row>
    <row r="48" spans="1:38">
      <c r="A48" t="s">
        <v>90</v>
      </c>
      <c r="B48" s="34">
        <v>260.10000000000002</v>
      </c>
      <c r="C48" s="34">
        <v>86.7</v>
      </c>
      <c r="D48" s="93">
        <f t="shared" si="0"/>
        <v>89.45</v>
      </c>
      <c r="E48" s="34">
        <v>0</v>
      </c>
      <c r="F48" s="34"/>
      <c r="G48" s="34"/>
      <c r="H48" s="34"/>
      <c r="I48" s="34"/>
      <c r="J48" s="37">
        <v>9.14</v>
      </c>
      <c r="K48" s="37">
        <v>9.14</v>
      </c>
      <c r="L48" s="37">
        <v>9.3699999999999992</v>
      </c>
      <c r="M48">
        <v>114.91</v>
      </c>
      <c r="N48">
        <v>270.33999999999997</v>
      </c>
      <c r="O48">
        <v>99.6</v>
      </c>
      <c r="P48">
        <v>0.65</v>
      </c>
      <c r="Q48">
        <v>13.27</v>
      </c>
      <c r="R48" s="93">
        <v>29.82</v>
      </c>
      <c r="S48" s="93">
        <v>29.82</v>
      </c>
      <c r="T48" s="93">
        <v>29.81</v>
      </c>
      <c r="U48">
        <v>0.95</v>
      </c>
      <c r="V48">
        <v>143.64681999999999</v>
      </c>
      <c r="W48">
        <v>1.3</v>
      </c>
      <c r="X48">
        <v>17.5</v>
      </c>
      <c r="Y48">
        <v>5.84</v>
      </c>
      <c r="Z48">
        <v>5.83</v>
      </c>
      <c r="AA48">
        <v>209.53</v>
      </c>
      <c r="AB48">
        <v>41.9</v>
      </c>
      <c r="AC48">
        <v>77.61</v>
      </c>
      <c r="AD48">
        <v>37.5</v>
      </c>
      <c r="AE48">
        <v>71</v>
      </c>
      <c r="AF48">
        <v>35</v>
      </c>
      <c r="AG48">
        <v>4</v>
      </c>
      <c r="AH48">
        <v>12.33</v>
      </c>
      <c r="AI48">
        <v>12.33</v>
      </c>
      <c r="AJ48">
        <v>0</v>
      </c>
      <c r="AK48">
        <v>148</v>
      </c>
      <c r="AL48">
        <v>64</v>
      </c>
    </row>
    <row r="49" spans="1:38">
      <c r="A49" t="s">
        <v>91</v>
      </c>
      <c r="B49" s="34">
        <v>260.10000000000002</v>
      </c>
      <c r="C49" s="34">
        <v>86.7</v>
      </c>
      <c r="D49" s="93">
        <f t="shared" si="0"/>
        <v>90.449999999999989</v>
      </c>
      <c r="E49" s="34">
        <v>0</v>
      </c>
      <c r="F49" s="34"/>
      <c r="G49" s="34"/>
      <c r="H49" s="34"/>
      <c r="I49" s="34"/>
      <c r="J49" s="37">
        <v>9.66</v>
      </c>
      <c r="K49" s="37">
        <v>9.66</v>
      </c>
      <c r="L49" s="37">
        <v>9.89</v>
      </c>
      <c r="M49">
        <v>114.91</v>
      </c>
      <c r="N49">
        <v>270.33999999999997</v>
      </c>
      <c r="O49">
        <v>99.6</v>
      </c>
      <c r="P49">
        <v>0.65</v>
      </c>
      <c r="Q49">
        <v>13.53</v>
      </c>
      <c r="R49" s="93">
        <v>30.15</v>
      </c>
      <c r="S49" s="93">
        <v>30.15</v>
      </c>
      <c r="T49" s="93">
        <v>30.15</v>
      </c>
      <c r="U49">
        <v>0.95</v>
      </c>
      <c r="V49">
        <v>146.513925</v>
      </c>
      <c r="W49">
        <v>1.3</v>
      </c>
      <c r="X49">
        <v>17.5</v>
      </c>
      <c r="Y49">
        <v>5.84</v>
      </c>
      <c r="Z49">
        <v>5.83</v>
      </c>
      <c r="AA49">
        <v>217.66</v>
      </c>
      <c r="AB49">
        <v>43.53</v>
      </c>
      <c r="AC49">
        <v>79.38</v>
      </c>
      <c r="AD49">
        <v>38.5</v>
      </c>
      <c r="AE49">
        <v>73</v>
      </c>
      <c r="AF49">
        <v>37</v>
      </c>
      <c r="AG49">
        <v>4</v>
      </c>
      <c r="AH49">
        <v>12.33</v>
      </c>
      <c r="AI49">
        <v>12.33</v>
      </c>
      <c r="AJ49">
        <v>0</v>
      </c>
      <c r="AK49">
        <v>140</v>
      </c>
      <c r="AL49">
        <v>60</v>
      </c>
    </row>
    <row r="50" spans="1:38">
      <c r="A50" t="s">
        <v>92</v>
      </c>
      <c r="B50" s="34">
        <v>260.10000000000002</v>
      </c>
      <c r="C50" s="34">
        <v>86.7</v>
      </c>
      <c r="D50" s="93">
        <f t="shared" si="0"/>
        <v>90.449999999999989</v>
      </c>
      <c r="E50" s="34">
        <v>0</v>
      </c>
      <c r="F50" s="34"/>
      <c r="G50" s="34"/>
      <c r="H50" s="34"/>
      <c r="I50" s="34"/>
      <c r="J50" s="37">
        <v>10.55</v>
      </c>
      <c r="K50" s="37">
        <v>10.55</v>
      </c>
      <c r="L50" s="37">
        <v>10.82</v>
      </c>
      <c r="M50">
        <v>114.91</v>
      </c>
      <c r="N50">
        <v>270.33999999999997</v>
      </c>
      <c r="O50">
        <v>99.6</v>
      </c>
      <c r="P50">
        <v>0.65</v>
      </c>
      <c r="Q50">
        <v>13.73</v>
      </c>
      <c r="R50" s="93">
        <v>30.15</v>
      </c>
      <c r="S50" s="93">
        <v>30.15</v>
      </c>
      <c r="T50" s="93">
        <v>30.15</v>
      </c>
      <c r="U50">
        <v>0.95</v>
      </c>
      <c r="V50">
        <v>148.525758</v>
      </c>
      <c r="W50">
        <v>1.3</v>
      </c>
      <c r="X50">
        <v>17.5</v>
      </c>
      <c r="Y50">
        <v>5.84</v>
      </c>
      <c r="Z50">
        <v>5.83</v>
      </c>
      <c r="AA50">
        <v>220.92</v>
      </c>
      <c r="AB50">
        <v>44.18</v>
      </c>
      <c r="AC50">
        <v>79.47</v>
      </c>
      <c r="AD50">
        <v>40</v>
      </c>
      <c r="AE50">
        <v>75</v>
      </c>
      <c r="AF50">
        <v>38</v>
      </c>
      <c r="AG50">
        <v>4</v>
      </c>
      <c r="AH50">
        <v>12.33</v>
      </c>
      <c r="AI50">
        <v>12.33</v>
      </c>
      <c r="AJ50">
        <v>0</v>
      </c>
      <c r="AK50">
        <v>147</v>
      </c>
      <c r="AL50">
        <v>63</v>
      </c>
    </row>
    <row r="51" spans="1:38">
      <c r="A51" t="s">
        <v>93</v>
      </c>
      <c r="B51" s="34">
        <v>260.10000000000002</v>
      </c>
      <c r="C51" s="34">
        <v>86.7</v>
      </c>
      <c r="D51" s="93">
        <f t="shared" si="0"/>
        <v>90.449999999999989</v>
      </c>
      <c r="E51" s="34">
        <v>0</v>
      </c>
      <c r="F51" s="34"/>
      <c r="G51" s="34"/>
      <c r="H51" s="34"/>
      <c r="I51" s="34"/>
      <c r="J51" s="37">
        <v>14.08</v>
      </c>
      <c r="K51" s="37">
        <v>14.08</v>
      </c>
      <c r="L51" s="37">
        <v>14.43</v>
      </c>
      <c r="M51">
        <v>114.91</v>
      </c>
      <c r="N51">
        <v>270.33999999999997</v>
      </c>
      <c r="O51">
        <v>99.6</v>
      </c>
      <c r="P51">
        <v>0.65</v>
      </c>
      <c r="Q51">
        <v>13.07</v>
      </c>
      <c r="R51" s="93">
        <v>30.15</v>
      </c>
      <c r="S51" s="93">
        <v>30.15</v>
      </c>
      <c r="T51" s="93">
        <v>30.15</v>
      </c>
      <c r="U51">
        <v>0.95</v>
      </c>
      <c r="V51">
        <v>144.123051</v>
      </c>
      <c r="W51">
        <v>1.34</v>
      </c>
      <c r="X51">
        <v>17.5</v>
      </c>
      <c r="Y51">
        <v>5.84</v>
      </c>
      <c r="Z51">
        <v>5.83</v>
      </c>
      <c r="AA51">
        <v>220.92</v>
      </c>
      <c r="AB51">
        <v>44.18</v>
      </c>
      <c r="AC51">
        <v>79.48</v>
      </c>
      <c r="AD51">
        <v>42</v>
      </c>
      <c r="AE51">
        <v>70</v>
      </c>
      <c r="AF51">
        <v>35</v>
      </c>
      <c r="AG51">
        <v>4</v>
      </c>
      <c r="AH51">
        <v>12.33</v>
      </c>
      <c r="AI51">
        <v>12.33</v>
      </c>
      <c r="AJ51">
        <v>0</v>
      </c>
      <c r="AK51">
        <v>147</v>
      </c>
      <c r="AL51">
        <v>63</v>
      </c>
    </row>
    <row r="52" spans="1:38">
      <c r="A52" t="s">
        <v>94</v>
      </c>
      <c r="B52" s="34">
        <v>260.10000000000002</v>
      </c>
      <c r="C52" s="34">
        <v>86.7</v>
      </c>
      <c r="D52" s="93">
        <f t="shared" si="0"/>
        <v>90.449999999999989</v>
      </c>
      <c r="E52" s="34">
        <v>0</v>
      </c>
      <c r="F52" s="34"/>
      <c r="G52" s="34"/>
      <c r="H52" s="34"/>
      <c r="I52" s="34"/>
      <c r="J52" s="37">
        <v>14.08</v>
      </c>
      <c r="K52" s="37">
        <v>14.08</v>
      </c>
      <c r="L52" s="37">
        <v>14.43</v>
      </c>
      <c r="M52">
        <v>114.91</v>
      </c>
      <c r="N52">
        <v>270.33999999999997</v>
      </c>
      <c r="O52">
        <v>99.6</v>
      </c>
      <c r="P52">
        <v>0.65</v>
      </c>
      <c r="Q52">
        <v>13.07</v>
      </c>
      <c r="R52" s="93">
        <v>30.15</v>
      </c>
      <c r="S52" s="93">
        <v>30.15</v>
      </c>
      <c r="T52" s="93">
        <v>30.15</v>
      </c>
      <c r="U52">
        <v>0.95</v>
      </c>
      <c r="V52">
        <v>145.075513</v>
      </c>
      <c r="W52">
        <v>1.34</v>
      </c>
      <c r="X52">
        <v>17.5</v>
      </c>
      <c r="Y52">
        <v>5.84</v>
      </c>
      <c r="Z52">
        <v>5.83</v>
      </c>
      <c r="AA52">
        <v>220.92</v>
      </c>
      <c r="AB52">
        <v>44.18</v>
      </c>
      <c r="AC52">
        <v>79.459999999999994</v>
      </c>
      <c r="AD52">
        <v>42.5</v>
      </c>
      <c r="AE52">
        <v>73</v>
      </c>
      <c r="AF52">
        <v>37</v>
      </c>
      <c r="AG52">
        <v>4</v>
      </c>
      <c r="AH52">
        <v>12.33</v>
      </c>
      <c r="AI52">
        <v>12.33</v>
      </c>
      <c r="AJ52">
        <v>0</v>
      </c>
      <c r="AK52">
        <v>154</v>
      </c>
      <c r="AL52">
        <v>66</v>
      </c>
    </row>
    <row r="53" spans="1:38">
      <c r="A53" t="s">
        <v>95</v>
      </c>
      <c r="B53" s="34">
        <v>260.10000000000002</v>
      </c>
      <c r="C53" s="34">
        <v>86.7</v>
      </c>
      <c r="D53" s="93">
        <f t="shared" si="0"/>
        <v>90.449999999999989</v>
      </c>
      <c r="E53" s="34">
        <v>0</v>
      </c>
      <c r="F53" s="34"/>
      <c r="G53" s="34"/>
      <c r="H53" s="34"/>
      <c r="I53" s="34"/>
      <c r="J53" s="37">
        <v>14.08</v>
      </c>
      <c r="K53" s="37">
        <v>14.08</v>
      </c>
      <c r="L53" s="37">
        <v>14.43</v>
      </c>
      <c r="M53">
        <v>114.91</v>
      </c>
      <c r="N53">
        <v>270.33999999999997</v>
      </c>
      <c r="O53">
        <v>99.6</v>
      </c>
      <c r="P53">
        <v>0.65</v>
      </c>
      <c r="Q53">
        <v>13.07</v>
      </c>
      <c r="R53" s="93">
        <v>30.15</v>
      </c>
      <c r="S53" s="93">
        <v>30.15</v>
      </c>
      <c r="T53" s="93">
        <v>30.15</v>
      </c>
      <c r="U53">
        <v>0.95</v>
      </c>
      <c r="V53">
        <v>145.29904999999999</v>
      </c>
      <c r="W53">
        <v>1.34</v>
      </c>
      <c r="X53">
        <v>17.5</v>
      </c>
      <c r="Y53">
        <v>5.84</v>
      </c>
      <c r="Z53">
        <v>5.83</v>
      </c>
      <c r="AA53">
        <v>225.33</v>
      </c>
      <c r="AB53">
        <v>45.06</v>
      </c>
      <c r="AC53">
        <v>87.41</v>
      </c>
      <c r="AD53">
        <v>40</v>
      </c>
      <c r="AE53">
        <v>64</v>
      </c>
      <c r="AF53">
        <v>32</v>
      </c>
      <c r="AG53">
        <v>4</v>
      </c>
      <c r="AH53">
        <v>12.33</v>
      </c>
      <c r="AI53">
        <v>12.33</v>
      </c>
      <c r="AJ53">
        <v>0</v>
      </c>
      <c r="AK53">
        <v>130</v>
      </c>
      <c r="AL53">
        <v>55</v>
      </c>
    </row>
    <row r="54" spans="1:38">
      <c r="A54" t="s">
        <v>96</v>
      </c>
      <c r="B54" s="34">
        <v>260.10000000000002</v>
      </c>
      <c r="C54" s="34">
        <v>86.7</v>
      </c>
      <c r="D54" s="93">
        <f t="shared" si="0"/>
        <v>90.449999999999989</v>
      </c>
      <c r="E54" s="34">
        <v>0</v>
      </c>
      <c r="F54" s="34"/>
      <c r="G54" s="34"/>
      <c r="H54" s="34"/>
      <c r="I54" s="34"/>
      <c r="J54" s="37">
        <v>14.08</v>
      </c>
      <c r="K54" s="37">
        <v>14.08</v>
      </c>
      <c r="L54" s="37">
        <v>14.43</v>
      </c>
      <c r="M54">
        <v>114.91</v>
      </c>
      <c r="N54">
        <v>270.33999999999997</v>
      </c>
      <c r="O54">
        <v>99.6</v>
      </c>
      <c r="P54">
        <v>0.65</v>
      </c>
      <c r="Q54">
        <v>13.07</v>
      </c>
      <c r="R54" s="93">
        <v>30.15</v>
      </c>
      <c r="S54" s="93">
        <v>30.15</v>
      </c>
      <c r="T54" s="93">
        <v>30.15</v>
      </c>
      <c r="U54">
        <v>0.95</v>
      </c>
      <c r="V54">
        <v>144.774224</v>
      </c>
      <c r="W54">
        <v>1.34</v>
      </c>
      <c r="X54">
        <v>17.5</v>
      </c>
      <c r="Y54">
        <v>5.84</v>
      </c>
      <c r="Z54">
        <v>5.83</v>
      </c>
      <c r="AA54">
        <v>227.4</v>
      </c>
      <c r="AB54">
        <v>45.48</v>
      </c>
      <c r="AC54">
        <v>87.94</v>
      </c>
      <c r="AD54">
        <v>40</v>
      </c>
      <c r="AE54">
        <v>68</v>
      </c>
      <c r="AF54">
        <v>34</v>
      </c>
      <c r="AG54">
        <v>4</v>
      </c>
      <c r="AH54">
        <v>12.33</v>
      </c>
      <c r="AI54">
        <v>12.33</v>
      </c>
      <c r="AJ54">
        <v>0</v>
      </c>
      <c r="AK54">
        <v>137</v>
      </c>
      <c r="AL54">
        <v>58</v>
      </c>
    </row>
    <row r="55" spans="1:38">
      <c r="A55" t="s">
        <v>97</v>
      </c>
      <c r="B55" s="34">
        <v>257.47000000000003</v>
      </c>
      <c r="C55" s="34">
        <v>76.209999999999994</v>
      </c>
      <c r="D55" s="93">
        <f t="shared" si="0"/>
        <v>90.449999999999989</v>
      </c>
      <c r="E55" s="34">
        <v>0</v>
      </c>
      <c r="F55" s="34"/>
      <c r="G55" s="34"/>
      <c r="H55" s="34"/>
      <c r="I55" s="34"/>
      <c r="J55" s="37">
        <v>14.08</v>
      </c>
      <c r="K55" s="37">
        <v>14.08</v>
      </c>
      <c r="L55" s="37">
        <v>14.43</v>
      </c>
      <c r="M55">
        <v>114.91</v>
      </c>
      <c r="N55">
        <v>270.33999999999997</v>
      </c>
      <c r="O55">
        <v>95.74</v>
      </c>
      <c r="P55">
        <v>0.65</v>
      </c>
      <c r="Q55">
        <v>13.07</v>
      </c>
      <c r="R55" s="93">
        <v>30.15</v>
      </c>
      <c r="S55" s="93">
        <v>30.15</v>
      </c>
      <c r="T55" s="93">
        <v>30.15</v>
      </c>
      <c r="U55">
        <v>0.99</v>
      </c>
      <c r="V55">
        <v>143.30665500000001</v>
      </c>
      <c r="W55">
        <v>1.34</v>
      </c>
      <c r="X55">
        <v>17.5</v>
      </c>
      <c r="Y55">
        <v>5.84</v>
      </c>
      <c r="Z55">
        <v>5.83</v>
      </c>
      <c r="AA55">
        <v>227.13</v>
      </c>
      <c r="AB55">
        <v>45.42</v>
      </c>
      <c r="AC55">
        <v>87.36</v>
      </c>
      <c r="AD55">
        <v>42.7</v>
      </c>
      <c r="AE55">
        <v>63</v>
      </c>
      <c r="AF55">
        <v>32</v>
      </c>
      <c r="AG55">
        <v>4</v>
      </c>
      <c r="AH55">
        <v>12.33</v>
      </c>
      <c r="AI55">
        <v>12.33</v>
      </c>
      <c r="AJ55">
        <v>0</v>
      </c>
      <c r="AK55">
        <v>123</v>
      </c>
      <c r="AL55">
        <v>52</v>
      </c>
    </row>
    <row r="56" spans="1:38">
      <c r="A56" t="s">
        <v>98</v>
      </c>
      <c r="B56" s="34">
        <v>257.47000000000003</v>
      </c>
      <c r="C56" s="34">
        <v>76.209999999999994</v>
      </c>
      <c r="D56" s="93">
        <f t="shared" si="0"/>
        <v>90.449999999999989</v>
      </c>
      <c r="E56" s="34">
        <v>0</v>
      </c>
      <c r="F56" s="34"/>
      <c r="G56" s="34"/>
      <c r="H56" s="34"/>
      <c r="I56" s="34"/>
      <c r="J56" s="37">
        <v>14.08</v>
      </c>
      <c r="K56" s="37">
        <v>14.08</v>
      </c>
      <c r="L56" s="37">
        <v>14.43</v>
      </c>
      <c r="M56">
        <v>114.91</v>
      </c>
      <c r="N56">
        <v>270.33999999999997</v>
      </c>
      <c r="O56">
        <v>57.67</v>
      </c>
      <c r="P56">
        <v>0.65</v>
      </c>
      <c r="Q56">
        <v>13.67</v>
      </c>
      <c r="R56" s="93">
        <v>30.15</v>
      </c>
      <c r="S56" s="93">
        <v>30.15</v>
      </c>
      <c r="T56" s="93">
        <v>30.15</v>
      </c>
      <c r="U56">
        <v>0.99</v>
      </c>
      <c r="V56">
        <v>140.381236</v>
      </c>
      <c r="W56">
        <v>1.34</v>
      </c>
      <c r="X56">
        <v>17.5</v>
      </c>
      <c r="Y56">
        <v>5.84</v>
      </c>
      <c r="Z56">
        <v>5.83</v>
      </c>
      <c r="AA56">
        <v>225.42</v>
      </c>
      <c r="AB56">
        <v>45.08</v>
      </c>
      <c r="AC56">
        <v>87.26</v>
      </c>
      <c r="AD56">
        <v>42</v>
      </c>
      <c r="AE56">
        <v>65</v>
      </c>
      <c r="AF56">
        <v>32</v>
      </c>
      <c r="AG56">
        <v>4</v>
      </c>
      <c r="AH56">
        <v>12.33</v>
      </c>
      <c r="AI56">
        <v>12.33</v>
      </c>
      <c r="AJ56">
        <v>0</v>
      </c>
      <c r="AK56">
        <v>123</v>
      </c>
      <c r="AL56">
        <v>52</v>
      </c>
    </row>
    <row r="57" spans="1:38">
      <c r="A57" t="s">
        <v>99</v>
      </c>
      <c r="B57" s="34">
        <v>227.73</v>
      </c>
      <c r="C57" s="34">
        <v>76.209999999999994</v>
      </c>
      <c r="D57" s="93">
        <f t="shared" si="0"/>
        <v>90.449999999999989</v>
      </c>
      <c r="E57" s="34">
        <v>0</v>
      </c>
      <c r="F57" s="34"/>
      <c r="G57" s="34"/>
      <c r="H57" s="34"/>
      <c r="I57" s="34"/>
      <c r="J57" s="37">
        <v>14.05</v>
      </c>
      <c r="K57" s="37">
        <v>14.05</v>
      </c>
      <c r="L57" s="37">
        <v>14.4</v>
      </c>
      <c r="M57">
        <v>114.91</v>
      </c>
      <c r="N57">
        <v>270.33999999999997</v>
      </c>
      <c r="O57">
        <v>57.67</v>
      </c>
      <c r="P57">
        <v>0.65</v>
      </c>
      <c r="Q57">
        <v>15.13</v>
      </c>
      <c r="R57" s="93">
        <v>30.15</v>
      </c>
      <c r="S57" s="93">
        <v>30.15</v>
      </c>
      <c r="T57" s="93">
        <v>30.15</v>
      </c>
      <c r="U57">
        <v>0.99</v>
      </c>
      <c r="V57">
        <v>131.157905</v>
      </c>
      <c r="W57">
        <v>1.34</v>
      </c>
      <c r="X57">
        <v>18</v>
      </c>
      <c r="Y57">
        <v>6</v>
      </c>
      <c r="Z57">
        <v>6</v>
      </c>
      <c r="AA57">
        <v>208.63</v>
      </c>
      <c r="AB57">
        <v>41.73</v>
      </c>
      <c r="AC57">
        <v>86.97</v>
      </c>
      <c r="AD57">
        <v>42.5</v>
      </c>
      <c r="AE57">
        <v>60</v>
      </c>
      <c r="AF57">
        <v>30</v>
      </c>
      <c r="AG57">
        <v>6.34</v>
      </c>
      <c r="AH57">
        <v>12.33</v>
      </c>
      <c r="AI57">
        <v>12.33</v>
      </c>
      <c r="AJ57">
        <v>0</v>
      </c>
      <c r="AK57">
        <v>126</v>
      </c>
      <c r="AL57">
        <v>54</v>
      </c>
    </row>
    <row r="58" spans="1:38">
      <c r="A58" t="s">
        <v>100</v>
      </c>
      <c r="B58" s="34">
        <v>227.73</v>
      </c>
      <c r="C58" s="34">
        <v>76.209999999999994</v>
      </c>
      <c r="D58" s="93">
        <f t="shared" si="0"/>
        <v>90.449999999999989</v>
      </c>
      <c r="E58" s="34">
        <v>0</v>
      </c>
      <c r="F58" s="34"/>
      <c r="G58" s="34"/>
      <c r="H58" s="34"/>
      <c r="I58" s="34"/>
      <c r="J58" s="37">
        <v>13.74</v>
      </c>
      <c r="K58" s="37">
        <v>13.74</v>
      </c>
      <c r="L58" s="37">
        <v>14.09</v>
      </c>
      <c r="M58">
        <v>114.91</v>
      </c>
      <c r="N58">
        <v>270.33999999999997</v>
      </c>
      <c r="O58">
        <v>57.67</v>
      </c>
      <c r="P58">
        <v>0.65</v>
      </c>
      <c r="Q58">
        <v>16.07</v>
      </c>
      <c r="R58" s="93">
        <v>30.15</v>
      </c>
      <c r="S58" s="93">
        <v>30.15</v>
      </c>
      <c r="T58" s="93">
        <v>30.15</v>
      </c>
      <c r="U58">
        <v>0.99</v>
      </c>
      <c r="V58">
        <v>127.464685</v>
      </c>
      <c r="W58">
        <v>1.34</v>
      </c>
      <c r="X58">
        <v>19</v>
      </c>
      <c r="Y58">
        <v>6.34</v>
      </c>
      <c r="Z58">
        <v>6.33</v>
      </c>
      <c r="AA58">
        <v>206.9</v>
      </c>
      <c r="AB58">
        <v>41.38</v>
      </c>
      <c r="AC58">
        <v>86.51</v>
      </c>
      <c r="AD58">
        <v>42</v>
      </c>
      <c r="AE58">
        <v>63</v>
      </c>
      <c r="AF58">
        <v>32</v>
      </c>
      <c r="AG58">
        <v>6.34</v>
      </c>
      <c r="AH58">
        <v>13.33</v>
      </c>
      <c r="AI58">
        <v>13.33</v>
      </c>
      <c r="AJ58">
        <v>0</v>
      </c>
      <c r="AK58">
        <v>130</v>
      </c>
      <c r="AL58">
        <v>55</v>
      </c>
    </row>
    <row r="59" spans="1:38">
      <c r="A59" t="s">
        <v>101</v>
      </c>
      <c r="B59" s="34">
        <v>227.73</v>
      </c>
      <c r="C59" s="34">
        <v>59.08</v>
      </c>
      <c r="D59" s="93">
        <f t="shared" si="0"/>
        <v>90.449999999999989</v>
      </c>
      <c r="E59" s="34">
        <v>0</v>
      </c>
      <c r="F59" s="34"/>
      <c r="G59" s="34"/>
      <c r="H59" s="34"/>
      <c r="I59" s="34"/>
      <c r="J59" s="37">
        <v>10.75</v>
      </c>
      <c r="K59" s="37">
        <v>10.75</v>
      </c>
      <c r="L59" s="37">
        <v>11.02</v>
      </c>
      <c r="M59">
        <v>109.63</v>
      </c>
      <c r="N59">
        <v>270.33999999999997</v>
      </c>
      <c r="O59">
        <v>53.59</v>
      </c>
      <c r="P59">
        <v>0.69</v>
      </c>
      <c r="Q59">
        <v>16.27</v>
      </c>
      <c r="R59" s="93">
        <v>30.15</v>
      </c>
      <c r="S59" s="93">
        <v>30.15</v>
      </c>
      <c r="T59" s="93">
        <v>30.15</v>
      </c>
      <c r="U59">
        <v>0.99</v>
      </c>
      <c r="V59">
        <v>123.071697</v>
      </c>
      <c r="W59">
        <v>1.34</v>
      </c>
      <c r="X59">
        <v>22.5</v>
      </c>
      <c r="Y59">
        <v>7.5</v>
      </c>
      <c r="Z59">
        <v>7.5</v>
      </c>
      <c r="AA59">
        <v>206.67</v>
      </c>
      <c r="AB59">
        <v>41.33</v>
      </c>
      <c r="AC59">
        <v>85.68</v>
      </c>
      <c r="AD59">
        <v>41</v>
      </c>
      <c r="AE59">
        <v>50</v>
      </c>
      <c r="AF59">
        <v>25</v>
      </c>
      <c r="AG59">
        <v>7.66</v>
      </c>
      <c r="AH59">
        <v>13.33</v>
      </c>
      <c r="AI59">
        <v>13.33</v>
      </c>
      <c r="AJ59">
        <v>0</v>
      </c>
      <c r="AK59">
        <v>98</v>
      </c>
      <c r="AL59">
        <v>42</v>
      </c>
    </row>
    <row r="60" spans="1:38">
      <c r="A60" t="s">
        <v>102</v>
      </c>
      <c r="B60" s="34">
        <v>227.73</v>
      </c>
      <c r="C60" s="34">
        <v>59.08</v>
      </c>
      <c r="D60" s="93">
        <f t="shared" si="0"/>
        <v>90.449999999999989</v>
      </c>
      <c r="E60" s="34">
        <v>0</v>
      </c>
      <c r="F60" s="34"/>
      <c r="G60" s="34"/>
      <c r="H60" s="34"/>
      <c r="I60" s="34"/>
      <c r="J60" s="37">
        <v>10.29</v>
      </c>
      <c r="K60" s="37">
        <v>10.29</v>
      </c>
      <c r="L60" s="37">
        <v>10.54</v>
      </c>
      <c r="M60">
        <v>109.63</v>
      </c>
      <c r="N60">
        <v>270.33999999999997</v>
      </c>
      <c r="O60">
        <v>52.66</v>
      </c>
      <c r="P60">
        <v>0.69</v>
      </c>
      <c r="Q60">
        <v>16.68</v>
      </c>
      <c r="R60" s="93">
        <v>30.15</v>
      </c>
      <c r="S60" s="93">
        <v>30.15</v>
      </c>
      <c r="T60" s="93">
        <v>30.15</v>
      </c>
      <c r="U60">
        <v>0.99</v>
      </c>
      <c r="V60">
        <v>117.930346</v>
      </c>
      <c r="W60">
        <v>1.34</v>
      </c>
      <c r="X60">
        <v>22.5</v>
      </c>
      <c r="Y60">
        <v>7.5</v>
      </c>
      <c r="Z60">
        <v>7.5</v>
      </c>
      <c r="AA60">
        <v>202.24</v>
      </c>
      <c r="AB60">
        <v>40.450000000000003</v>
      </c>
      <c r="AC60">
        <v>84.18</v>
      </c>
      <c r="AD60">
        <v>38.5</v>
      </c>
      <c r="AE60">
        <v>47</v>
      </c>
      <c r="AF60">
        <v>23</v>
      </c>
      <c r="AG60">
        <v>7.66</v>
      </c>
      <c r="AH60">
        <v>13.33</v>
      </c>
      <c r="AI60">
        <v>13.33</v>
      </c>
      <c r="AJ60">
        <v>0</v>
      </c>
      <c r="AK60">
        <v>95</v>
      </c>
      <c r="AL60">
        <v>40</v>
      </c>
    </row>
    <row r="61" spans="1:38">
      <c r="A61" t="s">
        <v>103</v>
      </c>
      <c r="B61" s="34">
        <v>227.73</v>
      </c>
      <c r="C61" s="34">
        <v>76.209999999999994</v>
      </c>
      <c r="D61" s="93">
        <f t="shared" si="0"/>
        <v>90.449999999999989</v>
      </c>
      <c r="E61" s="34">
        <v>0</v>
      </c>
      <c r="F61" s="34"/>
      <c r="G61" s="34"/>
      <c r="H61" s="34"/>
      <c r="I61" s="34"/>
      <c r="J61" s="37">
        <v>9.68</v>
      </c>
      <c r="K61" s="37">
        <v>9.68</v>
      </c>
      <c r="L61" s="37">
        <v>9.92</v>
      </c>
      <c r="M61">
        <v>109.63</v>
      </c>
      <c r="N61">
        <v>270.33999999999997</v>
      </c>
      <c r="O61">
        <v>52.66</v>
      </c>
      <c r="P61">
        <v>0.69</v>
      </c>
      <c r="Q61">
        <v>16.760000000000002</v>
      </c>
      <c r="R61" s="93">
        <v>30.15</v>
      </c>
      <c r="S61" s="93">
        <v>30.15</v>
      </c>
      <c r="T61" s="93">
        <v>30.15</v>
      </c>
      <c r="U61">
        <v>1.03</v>
      </c>
      <c r="V61">
        <v>111.91428500000001</v>
      </c>
      <c r="W61">
        <v>1.34</v>
      </c>
      <c r="X61">
        <v>22.5</v>
      </c>
      <c r="Y61">
        <v>7.5</v>
      </c>
      <c r="Z61">
        <v>7.5</v>
      </c>
      <c r="AA61">
        <v>168.48</v>
      </c>
      <c r="AB61">
        <v>33.69</v>
      </c>
      <c r="AC61">
        <v>73.64</v>
      </c>
      <c r="AD61">
        <v>37</v>
      </c>
      <c r="AE61">
        <v>43</v>
      </c>
      <c r="AF61">
        <v>22</v>
      </c>
      <c r="AG61">
        <v>7.66</v>
      </c>
      <c r="AH61">
        <v>13.33</v>
      </c>
      <c r="AI61">
        <v>13.33</v>
      </c>
      <c r="AJ61">
        <v>0</v>
      </c>
      <c r="AK61">
        <v>91</v>
      </c>
      <c r="AL61">
        <v>39</v>
      </c>
    </row>
    <row r="62" spans="1:38">
      <c r="A62" t="s">
        <v>104</v>
      </c>
      <c r="B62" s="34">
        <v>227.73</v>
      </c>
      <c r="C62" s="34">
        <v>76.209999999999994</v>
      </c>
      <c r="D62" s="93">
        <f t="shared" si="0"/>
        <v>90.449999999999989</v>
      </c>
      <c r="E62" s="34">
        <v>0</v>
      </c>
      <c r="F62" s="34"/>
      <c r="G62" s="34"/>
      <c r="H62" s="34"/>
      <c r="I62" s="34"/>
      <c r="J62" s="37">
        <v>9.17</v>
      </c>
      <c r="K62" s="37">
        <v>9.17</v>
      </c>
      <c r="L62" s="37">
        <v>9.4</v>
      </c>
      <c r="M62">
        <v>109.63</v>
      </c>
      <c r="N62">
        <v>270.33999999999997</v>
      </c>
      <c r="O62">
        <v>52.66</v>
      </c>
      <c r="P62">
        <v>0.69</v>
      </c>
      <c r="Q62">
        <v>16.68</v>
      </c>
      <c r="R62" s="93">
        <v>30.15</v>
      </c>
      <c r="S62" s="93">
        <v>30.15</v>
      </c>
      <c r="T62" s="93">
        <v>30.15</v>
      </c>
      <c r="U62">
        <v>1.03</v>
      </c>
      <c r="V62">
        <v>105.09154700000001</v>
      </c>
      <c r="W62">
        <v>1.34</v>
      </c>
      <c r="X62">
        <v>22.5</v>
      </c>
      <c r="Y62">
        <v>7.5</v>
      </c>
      <c r="Z62">
        <v>7.5</v>
      </c>
      <c r="AA62">
        <v>158.80000000000001</v>
      </c>
      <c r="AB62">
        <v>31.76</v>
      </c>
      <c r="AC62">
        <v>70.19</v>
      </c>
      <c r="AD62">
        <v>34.5</v>
      </c>
      <c r="AE62">
        <v>40</v>
      </c>
      <c r="AF62">
        <v>20</v>
      </c>
      <c r="AG62">
        <v>7.66</v>
      </c>
      <c r="AH62">
        <v>13.33</v>
      </c>
      <c r="AI62">
        <v>13.33</v>
      </c>
      <c r="AJ62">
        <v>0</v>
      </c>
      <c r="AK62">
        <v>84</v>
      </c>
      <c r="AL62">
        <v>36</v>
      </c>
    </row>
    <row r="63" spans="1:38">
      <c r="A63" t="s">
        <v>105</v>
      </c>
      <c r="B63" s="34">
        <v>260.10000000000002</v>
      </c>
      <c r="C63" s="34">
        <v>76.209999999999994</v>
      </c>
      <c r="D63" s="93">
        <f t="shared" si="0"/>
        <v>90.449999999999989</v>
      </c>
      <c r="E63" s="34">
        <v>0</v>
      </c>
      <c r="F63" s="34"/>
      <c r="G63" s="34"/>
      <c r="H63" s="34"/>
      <c r="I63" s="34"/>
      <c r="J63" s="37">
        <v>8.59</v>
      </c>
      <c r="K63" s="37">
        <v>8.59</v>
      </c>
      <c r="L63" s="37">
        <v>8.8000000000000007</v>
      </c>
      <c r="M63">
        <v>109.63</v>
      </c>
      <c r="N63">
        <v>270.33999999999997</v>
      </c>
      <c r="O63">
        <v>52.66</v>
      </c>
      <c r="P63">
        <v>0.69</v>
      </c>
      <c r="Q63">
        <v>16.47</v>
      </c>
      <c r="R63" s="93">
        <v>30.15</v>
      </c>
      <c r="S63" s="93">
        <v>30.15</v>
      </c>
      <c r="T63" s="93">
        <v>30.15</v>
      </c>
      <c r="U63">
        <v>1.03</v>
      </c>
      <c r="V63">
        <v>93.681441000000007</v>
      </c>
      <c r="W63">
        <v>1.38</v>
      </c>
      <c r="X63">
        <v>23.38</v>
      </c>
      <c r="Y63">
        <v>7.79</v>
      </c>
      <c r="Z63">
        <v>7.79</v>
      </c>
      <c r="AA63">
        <v>146.63</v>
      </c>
      <c r="AB63">
        <v>29.33</v>
      </c>
      <c r="AC63">
        <v>56.29</v>
      </c>
      <c r="AD63">
        <v>29.5</v>
      </c>
      <c r="AE63">
        <v>27</v>
      </c>
      <c r="AF63">
        <v>13</v>
      </c>
      <c r="AG63">
        <v>8</v>
      </c>
      <c r="AH63">
        <v>13.33</v>
      </c>
      <c r="AI63">
        <v>13.33</v>
      </c>
      <c r="AJ63">
        <v>0</v>
      </c>
      <c r="AK63">
        <v>56</v>
      </c>
      <c r="AL63">
        <v>24</v>
      </c>
    </row>
    <row r="64" spans="1:38">
      <c r="A64" t="s">
        <v>106</v>
      </c>
      <c r="B64" s="34">
        <v>260.10000000000002</v>
      </c>
      <c r="C64" s="34">
        <v>76.209999999999994</v>
      </c>
      <c r="D64" s="93">
        <f t="shared" si="0"/>
        <v>90.449999999999989</v>
      </c>
      <c r="E64" s="34">
        <v>0</v>
      </c>
      <c r="F64" s="34"/>
      <c r="G64" s="34"/>
      <c r="H64" s="34"/>
      <c r="I64" s="34"/>
      <c r="J64" s="37">
        <v>7.82</v>
      </c>
      <c r="K64" s="37">
        <v>7.82</v>
      </c>
      <c r="L64" s="37">
        <v>8.02</v>
      </c>
      <c r="M64">
        <v>109.63</v>
      </c>
      <c r="N64">
        <v>270.33999999999997</v>
      </c>
      <c r="O64">
        <v>52.66</v>
      </c>
      <c r="P64">
        <v>0.69</v>
      </c>
      <c r="Q64">
        <v>16.07</v>
      </c>
      <c r="R64" s="93">
        <v>30.15</v>
      </c>
      <c r="S64" s="93">
        <v>30.15</v>
      </c>
      <c r="T64" s="93">
        <v>30.15</v>
      </c>
      <c r="U64">
        <v>1.03</v>
      </c>
      <c r="V64">
        <v>84.827432000000002</v>
      </c>
      <c r="W64">
        <v>1.38</v>
      </c>
      <c r="X64">
        <v>24.36</v>
      </c>
      <c r="Y64">
        <v>8.1199999999999992</v>
      </c>
      <c r="Z64">
        <v>8.1199999999999992</v>
      </c>
      <c r="AA64">
        <v>135.41999999999999</v>
      </c>
      <c r="AB64">
        <v>27.08</v>
      </c>
      <c r="AC64">
        <v>52.45</v>
      </c>
      <c r="AD64">
        <v>27.5</v>
      </c>
      <c r="AE64">
        <v>24</v>
      </c>
      <c r="AF64">
        <v>12</v>
      </c>
      <c r="AG64">
        <v>8</v>
      </c>
      <c r="AH64">
        <v>13.33</v>
      </c>
      <c r="AI64">
        <v>13.33</v>
      </c>
      <c r="AJ64">
        <v>0</v>
      </c>
      <c r="AK64">
        <v>49</v>
      </c>
      <c r="AL64">
        <v>21</v>
      </c>
    </row>
    <row r="65" spans="1:38">
      <c r="A65" t="s">
        <v>107</v>
      </c>
      <c r="B65" s="34">
        <v>260.10000000000002</v>
      </c>
      <c r="C65" s="34">
        <v>76.209999999999994</v>
      </c>
      <c r="D65" s="93">
        <f t="shared" si="0"/>
        <v>90.449999999999989</v>
      </c>
      <c r="E65" s="34">
        <v>0</v>
      </c>
      <c r="F65" s="34"/>
      <c r="G65" s="34"/>
      <c r="H65" s="34"/>
      <c r="I65" s="34"/>
      <c r="J65" s="37">
        <v>6.92</v>
      </c>
      <c r="K65" s="37">
        <v>6.92</v>
      </c>
      <c r="L65" s="37">
        <v>7.11</v>
      </c>
      <c r="M65">
        <v>109.63</v>
      </c>
      <c r="N65">
        <v>270.33999999999997</v>
      </c>
      <c r="O65">
        <v>52.66</v>
      </c>
      <c r="P65">
        <v>0.69</v>
      </c>
      <c r="Q65">
        <v>15.87</v>
      </c>
      <c r="R65" s="93">
        <v>30.15</v>
      </c>
      <c r="S65" s="93">
        <v>30.15</v>
      </c>
      <c r="T65" s="93">
        <v>30.15</v>
      </c>
      <c r="U65">
        <v>1.03</v>
      </c>
      <c r="V65">
        <v>74.836299999999994</v>
      </c>
      <c r="W65">
        <v>1.38</v>
      </c>
      <c r="X65">
        <v>25.16</v>
      </c>
      <c r="Y65">
        <v>8.3699999999999992</v>
      </c>
      <c r="Z65">
        <v>8.39</v>
      </c>
      <c r="AA65">
        <v>152.44999999999999</v>
      </c>
      <c r="AB65">
        <v>30.49</v>
      </c>
      <c r="AC65">
        <v>47.98</v>
      </c>
      <c r="AD65">
        <v>25.5</v>
      </c>
      <c r="AE65">
        <v>22</v>
      </c>
      <c r="AF65">
        <v>11</v>
      </c>
      <c r="AG65">
        <v>8.84</v>
      </c>
      <c r="AH65">
        <v>19.329999999999998</v>
      </c>
      <c r="AI65">
        <v>19.329999999999998</v>
      </c>
      <c r="AJ65">
        <v>0</v>
      </c>
      <c r="AK65">
        <v>46</v>
      </c>
      <c r="AL65">
        <v>19</v>
      </c>
    </row>
    <row r="66" spans="1:38">
      <c r="A66" t="s">
        <v>108</v>
      </c>
      <c r="B66" s="34">
        <v>260.10000000000002</v>
      </c>
      <c r="C66" s="34">
        <v>76.209999999999994</v>
      </c>
      <c r="D66" s="93">
        <f t="shared" si="0"/>
        <v>90.449999999999989</v>
      </c>
      <c r="E66" s="34">
        <v>0</v>
      </c>
      <c r="F66" s="34"/>
      <c r="G66" s="34"/>
      <c r="H66" s="34"/>
      <c r="I66" s="34"/>
      <c r="J66" s="37">
        <v>5.99</v>
      </c>
      <c r="K66" s="37">
        <v>5.99</v>
      </c>
      <c r="L66" s="37">
        <v>6.14</v>
      </c>
      <c r="M66">
        <v>109.63</v>
      </c>
      <c r="N66">
        <v>270.33999999999997</v>
      </c>
      <c r="O66">
        <v>52.66</v>
      </c>
      <c r="P66">
        <v>0.69</v>
      </c>
      <c r="Q66">
        <v>15.87</v>
      </c>
      <c r="R66" s="93">
        <v>30.15</v>
      </c>
      <c r="S66" s="93">
        <v>30.15</v>
      </c>
      <c r="T66" s="93">
        <v>30.15</v>
      </c>
      <c r="U66">
        <v>1.03</v>
      </c>
      <c r="V66">
        <v>64.213432999999995</v>
      </c>
      <c r="W66">
        <v>1.38</v>
      </c>
      <c r="X66">
        <v>25.93</v>
      </c>
      <c r="Y66">
        <v>8.66</v>
      </c>
      <c r="Z66">
        <v>8.64</v>
      </c>
      <c r="AA66">
        <v>135.68</v>
      </c>
      <c r="AB66">
        <v>27.14</v>
      </c>
      <c r="AC66">
        <v>43.12</v>
      </c>
      <c r="AD66">
        <v>21.5</v>
      </c>
      <c r="AE66">
        <v>20</v>
      </c>
      <c r="AF66">
        <v>10</v>
      </c>
      <c r="AG66">
        <v>9.2899999999999991</v>
      </c>
      <c r="AH66">
        <v>20.67</v>
      </c>
      <c r="AI66">
        <v>20.67</v>
      </c>
      <c r="AJ66">
        <v>0</v>
      </c>
      <c r="AK66">
        <v>42</v>
      </c>
      <c r="AL66">
        <v>18</v>
      </c>
    </row>
    <row r="67" spans="1:38">
      <c r="A67" t="s">
        <v>109</v>
      </c>
      <c r="B67" s="34">
        <v>260.10000000000002</v>
      </c>
      <c r="C67" s="34">
        <v>86.7</v>
      </c>
      <c r="D67" s="93">
        <f t="shared" si="0"/>
        <v>88.7</v>
      </c>
      <c r="E67" s="34">
        <v>0</v>
      </c>
      <c r="F67" s="34"/>
      <c r="G67" s="34"/>
      <c r="H67" s="34"/>
      <c r="I67" s="34"/>
      <c r="J67" s="37">
        <v>5.17</v>
      </c>
      <c r="K67" s="37">
        <v>5.17</v>
      </c>
      <c r="L67" s="37">
        <v>5.29</v>
      </c>
      <c r="M67">
        <v>109.63</v>
      </c>
      <c r="N67">
        <v>270.33999999999997</v>
      </c>
      <c r="O67">
        <v>80.38</v>
      </c>
      <c r="P67">
        <v>0.65</v>
      </c>
      <c r="Q67">
        <v>16.53</v>
      </c>
      <c r="R67" s="93">
        <v>33</v>
      </c>
      <c r="S67" s="93">
        <v>22.7</v>
      </c>
      <c r="T67" s="93">
        <v>33</v>
      </c>
      <c r="U67">
        <v>0</v>
      </c>
      <c r="V67">
        <v>53.784945999999998</v>
      </c>
      <c r="W67">
        <v>1.38</v>
      </c>
      <c r="X67">
        <v>26.84</v>
      </c>
      <c r="Y67">
        <v>8.9499999999999993</v>
      </c>
      <c r="Z67">
        <v>8.9499999999999993</v>
      </c>
      <c r="AA67">
        <v>123.1</v>
      </c>
      <c r="AB67">
        <v>24.62</v>
      </c>
      <c r="AC67">
        <v>37.78</v>
      </c>
      <c r="AD67">
        <v>12</v>
      </c>
      <c r="AE67">
        <v>23</v>
      </c>
      <c r="AF67">
        <v>11</v>
      </c>
      <c r="AG67">
        <v>9.34</v>
      </c>
      <c r="AH67">
        <v>21.67</v>
      </c>
      <c r="AI67">
        <v>21.67</v>
      </c>
      <c r="AJ67">
        <v>0</v>
      </c>
      <c r="AK67">
        <v>49</v>
      </c>
      <c r="AL67">
        <v>21</v>
      </c>
    </row>
    <row r="68" spans="1:38">
      <c r="A68" t="s">
        <v>110</v>
      </c>
      <c r="B68" s="34">
        <v>260.10000000000002</v>
      </c>
      <c r="C68" s="34">
        <v>86.7</v>
      </c>
      <c r="D68" s="93">
        <f t="shared" ref="D68:D98" si="1">R68+S68+T68</f>
        <v>75.5</v>
      </c>
      <c r="E68" s="34">
        <v>0</v>
      </c>
      <c r="F68" s="34"/>
      <c r="G68" s="34"/>
      <c r="H68" s="34"/>
      <c r="I68" s="34"/>
      <c r="J68" s="37">
        <v>4.04</v>
      </c>
      <c r="K68" s="37">
        <v>4.04</v>
      </c>
      <c r="L68" s="37">
        <v>4.1399999999999997</v>
      </c>
      <c r="M68">
        <v>109.63</v>
      </c>
      <c r="N68">
        <v>270.33999999999997</v>
      </c>
      <c r="O68">
        <v>99.6</v>
      </c>
      <c r="P68">
        <v>0.65</v>
      </c>
      <c r="Q68">
        <v>17.07</v>
      </c>
      <c r="R68" s="93">
        <v>33</v>
      </c>
      <c r="S68" s="93">
        <v>9.5</v>
      </c>
      <c r="T68" s="93">
        <v>33</v>
      </c>
      <c r="U68">
        <v>0</v>
      </c>
      <c r="V68">
        <v>43.686905000000003</v>
      </c>
      <c r="W68">
        <v>1.38</v>
      </c>
      <c r="X68">
        <v>27.26</v>
      </c>
      <c r="Y68">
        <v>9.08</v>
      </c>
      <c r="Z68">
        <v>9.09</v>
      </c>
      <c r="AA68">
        <v>112.58</v>
      </c>
      <c r="AB68">
        <v>22.51</v>
      </c>
      <c r="AC68">
        <v>32.200000000000003</v>
      </c>
      <c r="AD68">
        <v>11</v>
      </c>
      <c r="AE68">
        <v>19</v>
      </c>
      <c r="AF68">
        <v>9</v>
      </c>
      <c r="AG68">
        <v>9.68</v>
      </c>
      <c r="AH68">
        <v>22</v>
      </c>
      <c r="AI68">
        <v>22</v>
      </c>
      <c r="AJ68">
        <v>19.22</v>
      </c>
      <c r="AK68">
        <v>42</v>
      </c>
      <c r="AL68">
        <v>18</v>
      </c>
    </row>
    <row r="69" spans="1:38">
      <c r="A69" t="s">
        <v>111</v>
      </c>
      <c r="B69" s="34">
        <v>260.10000000000002</v>
      </c>
      <c r="C69" s="34">
        <v>86.7</v>
      </c>
      <c r="D69" s="93">
        <f t="shared" si="1"/>
        <v>58.25</v>
      </c>
      <c r="E69" s="34">
        <v>0</v>
      </c>
      <c r="F69" s="34"/>
      <c r="G69" s="34"/>
      <c r="H69" s="34"/>
      <c r="I69" s="34"/>
      <c r="J69" s="37">
        <v>2.96</v>
      </c>
      <c r="K69" s="37">
        <v>2.96</v>
      </c>
      <c r="L69" s="37">
        <v>3.04</v>
      </c>
      <c r="M69">
        <v>109.63</v>
      </c>
      <c r="N69">
        <v>270.33999999999997</v>
      </c>
      <c r="O69">
        <v>99.6</v>
      </c>
      <c r="P69">
        <v>0.65</v>
      </c>
      <c r="Q69">
        <v>19.63</v>
      </c>
      <c r="R69" s="93">
        <v>33</v>
      </c>
      <c r="S69" s="93">
        <v>1.9</v>
      </c>
      <c r="T69" s="93">
        <v>23.35</v>
      </c>
      <c r="U69">
        <v>0.99</v>
      </c>
      <c r="V69">
        <v>32.373989000000002</v>
      </c>
      <c r="W69">
        <v>1.38</v>
      </c>
      <c r="X69">
        <v>27.7</v>
      </c>
      <c r="Y69">
        <v>9.24</v>
      </c>
      <c r="Z69">
        <v>9.23</v>
      </c>
      <c r="AA69">
        <v>94.24</v>
      </c>
      <c r="AB69">
        <v>18.850000000000001</v>
      </c>
      <c r="AC69">
        <v>18.37</v>
      </c>
      <c r="AD69">
        <v>10</v>
      </c>
      <c r="AE69">
        <v>15</v>
      </c>
      <c r="AF69">
        <v>7</v>
      </c>
      <c r="AG69">
        <v>11.51</v>
      </c>
      <c r="AH69">
        <v>22.67</v>
      </c>
      <c r="AI69">
        <v>22.67</v>
      </c>
      <c r="AJ69">
        <v>19.22</v>
      </c>
      <c r="AK69">
        <v>35</v>
      </c>
      <c r="AL69">
        <v>15</v>
      </c>
    </row>
    <row r="70" spans="1:38">
      <c r="A70" t="s">
        <v>112</v>
      </c>
      <c r="B70" s="34">
        <v>260.10000000000002</v>
      </c>
      <c r="C70" s="34">
        <v>86.7</v>
      </c>
      <c r="D70" s="93">
        <f t="shared" si="1"/>
        <v>44.6</v>
      </c>
      <c r="E70" s="34">
        <v>0</v>
      </c>
      <c r="F70" s="34"/>
      <c r="G70" s="34"/>
      <c r="H70" s="34"/>
      <c r="I70" s="34"/>
      <c r="J70" s="37">
        <v>1.92</v>
      </c>
      <c r="K70" s="37">
        <v>1.92</v>
      </c>
      <c r="L70" s="37">
        <v>1.97</v>
      </c>
      <c r="M70">
        <v>109.63</v>
      </c>
      <c r="N70">
        <v>270.33999999999997</v>
      </c>
      <c r="O70">
        <v>99.6</v>
      </c>
      <c r="P70">
        <v>0.65</v>
      </c>
      <c r="Q70">
        <v>21.05</v>
      </c>
      <c r="R70" s="93">
        <v>33</v>
      </c>
      <c r="S70" s="93">
        <v>0</v>
      </c>
      <c r="T70" s="93">
        <v>11.6</v>
      </c>
      <c r="U70">
        <v>0.99</v>
      </c>
      <c r="V70">
        <v>23.208971999999999</v>
      </c>
      <c r="W70">
        <v>1.38</v>
      </c>
      <c r="X70">
        <v>27.93</v>
      </c>
      <c r="Y70">
        <v>9.31</v>
      </c>
      <c r="Z70">
        <v>9.31</v>
      </c>
      <c r="AA70">
        <v>74.290000000000006</v>
      </c>
      <c r="AB70">
        <v>14.86</v>
      </c>
      <c r="AC70">
        <v>14.15</v>
      </c>
      <c r="AD70">
        <v>8</v>
      </c>
      <c r="AE70">
        <v>15</v>
      </c>
      <c r="AF70">
        <v>7</v>
      </c>
      <c r="AG70">
        <v>11.66</v>
      </c>
      <c r="AH70">
        <v>24.67</v>
      </c>
      <c r="AI70">
        <v>24.67</v>
      </c>
      <c r="AJ70">
        <v>20.190000000000001</v>
      </c>
      <c r="AK70">
        <v>25</v>
      </c>
      <c r="AL70">
        <v>10</v>
      </c>
    </row>
    <row r="71" spans="1:38">
      <c r="A71" t="s">
        <v>113</v>
      </c>
      <c r="B71" s="34">
        <v>260.10000000000002</v>
      </c>
      <c r="C71" s="34">
        <v>86.7</v>
      </c>
      <c r="D71" s="93">
        <f t="shared" si="1"/>
        <v>26.299999999999997</v>
      </c>
      <c r="E71" s="34">
        <v>0</v>
      </c>
      <c r="F71" s="34"/>
      <c r="G71" s="34"/>
      <c r="H71" s="34"/>
      <c r="I71" s="34"/>
      <c r="J71" s="37">
        <v>1.33</v>
      </c>
      <c r="K71" s="37">
        <v>1.33</v>
      </c>
      <c r="L71" s="37">
        <v>1.37</v>
      </c>
      <c r="M71">
        <v>109.63</v>
      </c>
      <c r="N71">
        <v>270.33999999999997</v>
      </c>
      <c r="O71">
        <v>99.6</v>
      </c>
      <c r="P71">
        <v>0.65</v>
      </c>
      <c r="Q71">
        <v>21.35</v>
      </c>
      <c r="R71" s="93">
        <v>19.559999999999999</v>
      </c>
      <c r="S71" s="93">
        <v>0</v>
      </c>
      <c r="T71" s="93">
        <v>6.74</v>
      </c>
      <c r="U71">
        <v>0.99</v>
      </c>
      <c r="V71">
        <v>14.879789000000001</v>
      </c>
      <c r="W71">
        <v>1.38</v>
      </c>
      <c r="X71">
        <v>39.31</v>
      </c>
      <c r="Y71">
        <v>13.1</v>
      </c>
      <c r="Z71">
        <v>13.1</v>
      </c>
      <c r="AA71">
        <v>51.56</v>
      </c>
      <c r="AB71">
        <v>10.31</v>
      </c>
      <c r="AC71">
        <v>9.5399999999999991</v>
      </c>
      <c r="AD71">
        <v>7.5</v>
      </c>
      <c r="AE71">
        <v>10</v>
      </c>
      <c r="AF71">
        <v>5</v>
      </c>
      <c r="AG71">
        <v>13.77</v>
      </c>
      <c r="AH71">
        <v>34.11</v>
      </c>
      <c r="AI71">
        <v>34.11</v>
      </c>
      <c r="AJ71">
        <v>20.190000000000001</v>
      </c>
      <c r="AK71">
        <v>21</v>
      </c>
      <c r="AL71">
        <v>9</v>
      </c>
    </row>
    <row r="72" spans="1:38">
      <c r="A72" t="s">
        <v>114</v>
      </c>
      <c r="B72" s="34">
        <v>260.10000000000002</v>
      </c>
      <c r="C72" s="34">
        <v>86.7</v>
      </c>
      <c r="D72" s="93">
        <f t="shared" si="1"/>
        <v>8.83</v>
      </c>
      <c r="E72" s="34">
        <v>0</v>
      </c>
      <c r="F72" s="34"/>
      <c r="G72" s="34"/>
      <c r="H72" s="34"/>
      <c r="I72" s="34"/>
      <c r="J72" s="37">
        <v>0.85</v>
      </c>
      <c r="K72" s="37">
        <v>0.85</v>
      </c>
      <c r="L72" s="37">
        <v>0.87</v>
      </c>
      <c r="M72">
        <v>109.63</v>
      </c>
      <c r="N72">
        <v>270.33999999999997</v>
      </c>
      <c r="O72">
        <v>99.6</v>
      </c>
      <c r="P72">
        <v>0.65</v>
      </c>
      <c r="Q72">
        <v>19.64</v>
      </c>
      <c r="R72" s="93">
        <v>6.59</v>
      </c>
      <c r="S72" s="93">
        <v>0</v>
      </c>
      <c r="T72" s="93">
        <v>2.2400000000000002</v>
      </c>
      <c r="U72">
        <v>0.99</v>
      </c>
      <c r="V72">
        <v>9.0095130000000001</v>
      </c>
      <c r="W72">
        <v>1.38</v>
      </c>
      <c r="X72">
        <v>38.92</v>
      </c>
      <c r="Y72">
        <v>12.99</v>
      </c>
      <c r="Z72">
        <v>12.97</v>
      </c>
      <c r="AA72">
        <v>31.84</v>
      </c>
      <c r="AB72">
        <v>6.37</v>
      </c>
      <c r="AC72">
        <v>4.01</v>
      </c>
      <c r="AD72">
        <v>9</v>
      </c>
      <c r="AE72">
        <v>3</v>
      </c>
      <c r="AF72">
        <v>1</v>
      </c>
      <c r="AG72">
        <v>13.44</v>
      </c>
      <c r="AH72">
        <v>35.22</v>
      </c>
      <c r="AI72">
        <v>35.22</v>
      </c>
      <c r="AJ72">
        <v>21.15</v>
      </c>
      <c r="AK72">
        <v>11</v>
      </c>
      <c r="AL72">
        <v>4</v>
      </c>
    </row>
    <row r="73" spans="1:38">
      <c r="A73" t="s">
        <v>115</v>
      </c>
      <c r="B73" s="34">
        <v>260.10000000000002</v>
      </c>
      <c r="C73" s="34">
        <v>86.7</v>
      </c>
      <c r="D73" s="93">
        <f t="shared" si="1"/>
        <v>1.06</v>
      </c>
      <c r="E73" s="34">
        <v>0</v>
      </c>
      <c r="F73" s="34"/>
      <c r="G73" s="34"/>
      <c r="H73" s="34"/>
      <c r="I73" s="34"/>
      <c r="J73" s="37">
        <v>0.48</v>
      </c>
      <c r="K73" s="37">
        <v>0.48</v>
      </c>
      <c r="L73" s="37">
        <v>0.49</v>
      </c>
      <c r="M73">
        <v>109.63</v>
      </c>
      <c r="N73">
        <v>270.33999999999997</v>
      </c>
      <c r="O73">
        <v>99.6</v>
      </c>
      <c r="P73">
        <v>0.65</v>
      </c>
      <c r="Q73">
        <v>20.170000000000002</v>
      </c>
      <c r="R73" s="93">
        <v>1.06</v>
      </c>
      <c r="S73" s="93">
        <v>0</v>
      </c>
      <c r="T73" s="93">
        <v>0</v>
      </c>
      <c r="U73">
        <v>0.99</v>
      </c>
      <c r="V73">
        <v>4.2472029999999998</v>
      </c>
      <c r="W73">
        <v>1.38</v>
      </c>
      <c r="X73">
        <v>38.26</v>
      </c>
      <c r="Y73">
        <v>12.75</v>
      </c>
      <c r="Z73">
        <v>12.75</v>
      </c>
      <c r="AA73">
        <v>15.57</v>
      </c>
      <c r="AB73">
        <v>3.11</v>
      </c>
      <c r="AC73">
        <v>0.87</v>
      </c>
      <c r="AD73">
        <v>6.87</v>
      </c>
      <c r="AE73">
        <v>1</v>
      </c>
      <c r="AF73">
        <v>1</v>
      </c>
      <c r="AG73">
        <v>13.21</v>
      </c>
      <c r="AH73">
        <v>35.25</v>
      </c>
      <c r="AI73">
        <v>35.25</v>
      </c>
      <c r="AJ73">
        <v>22.11</v>
      </c>
      <c r="AK73">
        <v>2</v>
      </c>
      <c r="AL73">
        <v>1</v>
      </c>
    </row>
    <row r="74" spans="1:38">
      <c r="A74" t="s">
        <v>116</v>
      </c>
      <c r="B74" s="34">
        <v>260.10000000000002</v>
      </c>
      <c r="C74" s="34">
        <v>86.7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0.21</v>
      </c>
      <c r="K74" s="37">
        <v>0.21</v>
      </c>
      <c r="L74" s="37">
        <v>0.22</v>
      </c>
      <c r="M74">
        <v>109.63</v>
      </c>
      <c r="N74">
        <v>270.33999999999997</v>
      </c>
      <c r="O74">
        <v>99.6</v>
      </c>
      <c r="P74">
        <v>0.65</v>
      </c>
      <c r="Q74">
        <v>19.690000000000001</v>
      </c>
      <c r="R74" s="93">
        <v>0</v>
      </c>
      <c r="S74" s="93">
        <v>0</v>
      </c>
      <c r="T74" s="93">
        <v>0</v>
      </c>
      <c r="U74">
        <v>0.99</v>
      </c>
      <c r="V74">
        <v>0.96218099999999995</v>
      </c>
      <c r="W74">
        <v>1.38</v>
      </c>
      <c r="X74">
        <v>37.97</v>
      </c>
      <c r="Y74">
        <v>12.66</v>
      </c>
      <c r="Z74">
        <v>12.66</v>
      </c>
      <c r="AA74">
        <v>8.76</v>
      </c>
      <c r="AB74">
        <v>1.75</v>
      </c>
      <c r="AC74">
        <v>0.17</v>
      </c>
      <c r="AD74">
        <v>3.26</v>
      </c>
      <c r="AE74">
        <v>0</v>
      </c>
      <c r="AF74">
        <v>0</v>
      </c>
      <c r="AG74">
        <v>12.88</v>
      </c>
      <c r="AH74">
        <v>35.22</v>
      </c>
      <c r="AI74">
        <v>35.22</v>
      </c>
      <c r="AJ74">
        <v>22.11</v>
      </c>
      <c r="AK74">
        <v>0</v>
      </c>
      <c r="AL74">
        <v>0</v>
      </c>
    </row>
    <row r="75" spans="1:38">
      <c r="A75" t="s">
        <v>117</v>
      </c>
      <c r="B75" s="34">
        <v>260.10000000000002</v>
      </c>
      <c r="C75" s="34">
        <v>86.7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0.06</v>
      </c>
      <c r="K75" s="37">
        <v>0.06</v>
      </c>
      <c r="L75" s="37">
        <v>0.06</v>
      </c>
      <c r="M75">
        <v>109.63</v>
      </c>
      <c r="N75">
        <v>270.33999999999997</v>
      </c>
      <c r="O75">
        <v>99.6</v>
      </c>
      <c r="P75">
        <v>0.65</v>
      </c>
      <c r="Q75">
        <v>19.18</v>
      </c>
      <c r="R75" s="93">
        <v>0</v>
      </c>
      <c r="S75" s="93">
        <v>0</v>
      </c>
      <c r="T75" s="93">
        <v>0</v>
      </c>
      <c r="U75">
        <v>0.95</v>
      </c>
      <c r="V75">
        <v>0</v>
      </c>
      <c r="W75">
        <v>1.38</v>
      </c>
      <c r="X75">
        <v>37.92</v>
      </c>
      <c r="Y75">
        <v>12.64</v>
      </c>
      <c r="Z75">
        <v>12.64</v>
      </c>
      <c r="AA75">
        <v>3.4</v>
      </c>
      <c r="AB75">
        <v>0.68</v>
      </c>
      <c r="AC75">
        <v>0</v>
      </c>
      <c r="AD75">
        <v>0</v>
      </c>
      <c r="AE75">
        <v>0</v>
      </c>
      <c r="AF75">
        <v>0</v>
      </c>
      <c r="AG75">
        <v>14.12</v>
      </c>
      <c r="AH75">
        <v>27.61</v>
      </c>
      <c r="AI75">
        <v>27.61</v>
      </c>
      <c r="AJ75">
        <v>22.11</v>
      </c>
      <c r="AK75">
        <v>0</v>
      </c>
      <c r="AL75">
        <v>0</v>
      </c>
    </row>
    <row r="76" spans="1:38">
      <c r="A76" t="s">
        <v>118</v>
      </c>
      <c r="B76" s="34">
        <v>260.10000000000002</v>
      </c>
      <c r="C76" s="34">
        <v>86.7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109.63</v>
      </c>
      <c r="N76">
        <v>270.33999999999997</v>
      </c>
      <c r="O76">
        <v>99.6</v>
      </c>
      <c r="P76">
        <v>0.65</v>
      </c>
      <c r="Q76">
        <v>17.989999999999998</v>
      </c>
      <c r="R76" s="93">
        <v>0</v>
      </c>
      <c r="S76" s="93">
        <v>0</v>
      </c>
      <c r="T76" s="93">
        <v>0</v>
      </c>
      <c r="U76">
        <v>0.95</v>
      </c>
      <c r="V76">
        <v>0</v>
      </c>
      <c r="W76">
        <v>1.38</v>
      </c>
      <c r="X76">
        <v>37.78</v>
      </c>
      <c r="Y76">
        <v>12.59</v>
      </c>
      <c r="Z76">
        <v>12.59</v>
      </c>
      <c r="AA76">
        <v>0.09</v>
      </c>
      <c r="AB76">
        <v>0.02</v>
      </c>
      <c r="AC76">
        <v>0</v>
      </c>
      <c r="AD76">
        <v>0</v>
      </c>
      <c r="AE76">
        <v>0</v>
      </c>
      <c r="AF76">
        <v>0</v>
      </c>
      <c r="AG76">
        <v>14.09</v>
      </c>
      <c r="AH76">
        <v>27.44</v>
      </c>
      <c r="AI76">
        <v>27.44</v>
      </c>
      <c r="AJ76">
        <v>22.11</v>
      </c>
      <c r="AK76">
        <v>0</v>
      </c>
      <c r="AL76">
        <v>0</v>
      </c>
    </row>
    <row r="77" spans="1:38">
      <c r="A77" t="s">
        <v>119</v>
      </c>
      <c r="B77" s="34">
        <v>260.10000000000002</v>
      </c>
      <c r="C77" s="34">
        <v>86.7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109.63</v>
      </c>
      <c r="N77">
        <v>270.33999999999997</v>
      </c>
      <c r="O77">
        <v>99.6</v>
      </c>
      <c r="P77">
        <v>0.65</v>
      </c>
      <c r="Q77">
        <v>15.05</v>
      </c>
      <c r="R77" s="93">
        <v>0</v>
      </c>
      <c r="S77" s="93">
        <v>0</v>
      </c>
      <c r="T77" s="93">
        <v>0</v>
      </c>
      <c r="U77">
        <v>0.95</v>
      </c>
      <c r="V77">
        <v>0</v>
      </c>
      <c r="W77">
        <v>1.38</v>
      </c>
      <c r="X77">
        <v>37.01</v>
      </c>
      <c r="Y77">
        <v>12.32</v>
      </c>
      <c r="Z77">
        <v>12.34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13.96</v>
      </c>
      <c r="AH77">
        <v>27.67</v>
      </c>
      <c r="AI77">
        <v>27.67</v>
      </c>
      <c r="AJ77">
        <v>22.11</v>
      </c>
      <c r="AK77">
        <v>0</v>
      </c>
      <c r="AL77">
        <v>0</v>
      </c>
    </row>
    <row r="78" spans="1:38">
      <c r="A78" t="s">
        <v>120</v>
      </c>
      <c r="B78" s="34">
        <v>260.10000000000002</v>
      </c>
      <c r="C78" s="34">
        <v>86.7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109.63</v>
      </c>
      <c r="N78">
        <v>270.33999999999997</v>
      </c>
      <c r="O78">
        <v>99.6</v>
      </c>
      <c r="P78">
        <v>0.65</v>
      </c>
      <c r="Q78">
        <v>15.25</v>
      </c>
      <c r="R78" s="93">
        <v>0</v>
      </c>
      <c r="S78" s="93">
        <v>0</v>
      </c>
      <c r="T78" s="93">
        <v>0</v>
      </c>
      <c r="U78">
        <v>0.95</v>
      </c>
      <c r="V78">
        <v>0</v>
      </c>
      <c r="W78">
        <v>1.38</v>
      </c>
      <c r="X78">
        <v>36.97</v>
      </c>
      <c r="Y78">
        <v>12.33</v>
      </c>
      <c r="Z78">
        <v>12.32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13.71</v>
      </c>
      <c r="AH78">
        <v>26.97</v>
      </c>
      <c r="AI78">
        <v>26.97</v>
      </c>
      <c r="AJ78">
        <v>23.07</v>
      </c>
      <c r="AK78">
        <v>0</v>
      </c>
      <c r="AL78">
        <v>0</v>
      </c>
    </row>
    <row r="79" spans="1:38">
      <c r="A79" t="s">
        <v>121</v>
      </c>
      <c r="B79" s="34">
        <v>260.10000000000002</v>
      </c>
      <c r="C79" s="34">
        <v>86.7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109.63</v>
      </c>
      <c r="N79">
        <v>270.33999999999997</v>
      </c>
      <c r="O79">
        <v>99.6</v>
      </c>
      <c r="P79">
        <v>0.69</v>
      </c>
      <c r="Q79">
        <v>15.65</v>
      </c>
      <c r="R79" s="93">
        <v>0</v>
      </c>
      <c r="S79" s="93">
        <v>0</v>
      </c>
      <c r="T79" s="93">
        <v>0</v>
      </c>
      <c r="U79">
        <v>0.95</v>
      </c>
      <c r="V79">
        <v>0</v>
      </c>
      <c r="W79">
        <v>1.38</v>
      </c>
      <c r="X79">
        <v>36.090000000000003</v>
      </c>
      <c r="Y79">
        <v>12.03</v>
      </c>
      <c r="Z79">
        <v>12.03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13.14</v>
      </c>
      <c r="AH79">
        <v>26.92</v>
      </c>
      <c r="AI79">
        <v>26.92</v>
      </c>
      <c r="AJ79">
        <v>23.07</v>
      </c>
      <c r="AK79">
        <v>0</v>
      </c>
      <c r="AL79">
        <v>0</v>
      </c>
    </row>
    <row r="80" spans="1:38">
      <c r="A80" t="s">
        <v>122</v>
      </c>
      <c r="B80" s="34">
        <v>260.10000000000002</v>
      </c>
      <c r="C80" s="34">
        <v>86.7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109.63</v>
      </c>
      <c r="N80">
        <v>270.33999999999997</v>
      </c>
      <c r="O80">
        <v>99.6</v>
      </c>
      <c r="P80">
        <v>0.69</v>
      </c>
      <c r="Q80">
        <v>16.649999999999999</v>
      </c>
      <c r="R80" s="93">
        <v>0</v>
      </c>
      <c r="S80" s="93">
        <v>0</v>
      </c>
      <c r="T80" s="93">
        <v>0</v>
      </c>
      <c r="U80">
        <v>0.95</v>
      </c>
      <c r="V80">
        <v>0</v>
      </c>
      <c r="W80">
        <v>1.38</v>
      </c>
      <c r="X80">
        <v>34.880000000000003</v>
      </c>
      <c r="Y80">
        <v>11.63</v>
      </c>
      <c r="Z80">
        <v>11.63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12.82</v>
      </c>
      <c r="AH80">
        <v>26.76</v>
      </c>
      <c r="AI80">
        <v>26.76</v>
      </c>
      <c r="AJ80">
        <v>23.07</v>
      </c>
      <c r="AK80">
        <v>0</v>
      </c>
      <c r="AL80">
        <v>0</v>
      </c>
    </row>
    <row r="81" spans="1:38">
      <c r="A81" t="s">
        <v>123</v>
      </c>
      <c r="B81" s="34">
        <v>260.10000000000002</v>
      </c>
      <c r="C81" s="34">
        <v>86.7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109.63</v>
      </c>
      <c r="N81">
        <v>270.33999999999997</v>
      </c>
      <c r="O81">
        <v>99.6</v>
      </c>
      <c r="P81">
        <v>0.69</v>
      </c>
      <c r="Q81">
        <v>17.05</v>
      </c>
      <c r="R81" s="93">
        <v>0</v>
      </c>
      <c r="S81" s="93">
        <v>0</v>
      </c>
      <c r="T81" s="93">
        <v>0</v>
      </c>
      <c r="U81">
        <v>0.95</v>
      </c>
      <c r="V81">
        <v>0</v>
      </c>
      <c r="W81">
        <v>1.38</v>
      </c>
      <c r="X81">
        <v>34.85</v>
      </c>
      <c r="Y81">
        <v>11.61</v>
      </c>
      <c r="Z81">
        <v>11.62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12.38</v>
      </c>
      <c r="AH81">
        <v>22.48</v>
      </c>
      <c r="AI81">
        <v>22.48</v>
      </c>
      <c r="AJ81">
        <v>23.07</v>
      </c>
      <c r="AK81">
        <v>0</v>
      </c>
      <c r="AL81">
        <v>0</v>
      </c>
    </row>
    <row r="82" spans="1:38">
      <c r="A82" t="s">
        <v>124</v>
      </c>
      <c r="B82" s="34">
        <v>260.10000000000002</v>
      </c>
      <c r="C82" s="34">
        <v>86.7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109.63</v>
      </c>
      <c r="N82">
        <v>270.33999999999997</v>
      </c>
      <c r="O82">
        <v>99.6</v>
      </c>
      <c r="P82">
        <v>0.69</v>
      </c>
      <c r="Q82">
        <v>17.649999999999999</v>
      </c>
      <c r="R82" s="93">
        <v>0</v>
      </c>
      <c r="S82" s="93">
        <v>0</v>
      </c>
      <c r="T82" s="93">
        <v>0</v>
      </c>
      <c r="U82">
        <v>0.95</v>
      </c>
      <c r="V82">
        <v>0</v>
      </c>
      <c r="W82">
        <v>1.38</v>
      </c>
      <c r="X82">
        <v>33.97</v>
      </c>
      <c r="Y82">
        <v>11.32</v>
      </c>
      <c r="Z82">
        <v>11.32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11.86</v>
      </c>
      <c r="AH82">
        <v>22.69</v>
      </c>
      <c r="AI82">
        <v>22.69</v>
      </c>
      <c r="AJ82">
        <v>23.07</v>
      </c>
      <c r="AK82">
        <v>0</v>
      </c>
      <c r="AL82">
        <v>0</v>
      </c>
    </row>
    <row r="83" spans="1:38">
      <c r="A83" t="s">
        <v>125</v>
      </c>
      <c r="B83" s="34">
        <v>260.10000000000002</v>
      </c>
      <c r="C83" s="34">
        <v>86.7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109.63</v>
      </c>
      <c r="N83">
        <v>270.33999999999997</v>
      </c>
      <c r="O83">
        <v>99.6</v>
      </c>
      <c r="P83">
        <v>0.69</v>
      </c>
      <c r="Q83">
        <v>19.05</v>
      </c>
      <c r="R83" s="93">
        <v>0</v>
      </c>
      <c r="S83" s="93">
        <v>0</v>
      </c>
      <c r="T83" s="93">
        <v>0</v>
      </c>
      <c r="U83">
        <v>0.95</v>
      </c>
      <c r="V83">
        <v>0</v>
      </c>
      <c r="W83">
        <v>1.34</v>
      </c>
      <c r="X83">
        <v>32.630000000000003</v>
      </c>
      <c r="Y83">
        <v>10.87</v>
      </c>
      <c r="Z83">
        <v>10.88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11.62</v>
      </c>
      <c r="AH83">
        <v>22.36</v>
      </c>
      <c r="AI83">
        <v>22.36</v>
      </c>
      <c r="AJ83">
        <v>23.07</v>
      </c>
      <c r="AK83">
        <v>0</v>
      </c>
      <c r="AL83">
        <v>0</v>
      </c>
    </row>
    <row r="84" spans="1:38">
      <c r="A84" t="s">
        <v>126</v>
      </c>
      <c r="B84" s="34">
        <v>260.10000000000002</v>
      </c>
      <c r="C84" s="34">
        <v>86.7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109.63</v>
      </c>
      <c r="N84">
        <v>270.33999999999997</v>
      </c>
      <c r="O84">
        <v>99.6</v>
      </c>
      <c r="P84">
        <v>0.69</v>
      </c>
      <c r="Q84">
        <v>19.850000000000001</v>
      </c>
      <c r="R84" s="93">
        <v>0</v>
      </c>
      <c r="S84" s="93">
        <v>0</v>
      </c>
      <c r="T84" s="93">
        <v>0</v>
      </c>
      <c r="U84">
        <v>0.95</v>
      </c>
      <c r="V84">
        <v>0</v>
      </c>
      <c r="W84">
        <v>1.34</v>
      </c>
      <c r="X84">
        <v>31.9</v>
      </c>
      <c r="Y84">
        <v>10.64</v>
      </c>
      <c r="Z84">
        <v>10.63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11.66</v>
      </c>
      <c r="AH84">
        <v>22.09</v>
      </c>
      <c r="AI84">
        <v>22.09</v>
      </c>
      <c r="AJ84">
        <v>23.07</v>
      </c>
      <c r="AK84">
        <v>0</v>
      </c>
      <c r="AL84">
        <v>0</v>
      </c>
    </row>
    <row r="85" spans="1:38">
      <c r="A85" t="s">
        <v>127</v>
      </c>
      <c r="B85" s="34">
        <v>260.10000000000002</v>
      </c>
      <c r="C85" s="34">
        <v>86.7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109.63</v>
      </c>
      <c r="N85">
        <v>270.33999999999997</v>
      </c>
      <c r="O85">
        <v>99.6</v>
      </c>
      <c r="P85">
        <v>0.69</v>
      </c>
      <c r="Q85">
        <v>22.06</v>
      </c>
      <c r="R85" s="93">
        <v>0</v>
      </c>
      <c r="S85" s="93">
        <v>0</v>
      </c>
      <c r="T85" s="93">
        <v>0</v>
      </c>
      <c r="U85">
        <v>0.95</v>
      </c>
      <c r="V85">
        <v>0</v>
      </c>
      <c r="W85">
        <v>1.34</v>
      </c>
      <c r="X85">
        <v>30.3</v>
      </c>
      <c r="Y85">
        <v>10.09</v>
      </c>
      <c r="Z85">
        <v>10.1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8.92</v>
      </c>
      <c r="AH85">
        <v>21.66</v>
      </c>
      <c r="AI85">
        <v>21.66</v>
      </c>
      <c r="AJ85">
        <v>23.07</v>
      </c>
      <c r="AK85">
        <v>0</v>
      </c>
      <c r="AL85">
        <v>0</v>
      </c>
    </row>
    <row r="86" spans="1:38">
      <c r="A86" t="s">
        <v>128</v>
      </c>
      <c r="B86" s="34">
        <v>260.10000000000002</v>
      </c>
      <c r="C86" s="34">
        <v>86.7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109.63</v>
      </c>
      <c r="N86">
        <v>270.33999999999997</v>
      </c>
      <c r="O86">
        <v>99.6</v>
      </c>
      <c r="P86">
        <v>0.69</v>
      </c>
      <c r="Q86">
        <v>22.46</v>
      </c>
      <c r="R86" s="93">
        <v>0</v>
      </c>
      <c r="S86" s="93">
        <v>0</v>
      </c>
      <c r="T86" s="93">
        <v>0</v>
      </c>
      <c r="U86">
        <v>0.95</v>
      </c>
      <c r="V86">
        <v>0</v>
      </c>
      <c r="W86">
        <v>1.34</v>
      </c>
      <c r="X86">
        <v>28.58</v>
      </c>
      <c r="Y86">
        <v>9.51</v>
      </c>
      <c r="Z86">
        <v>9.5299999999999994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8.5500000000000007</v>
      </c>
      <c r="AH86">
        <v>21.15</v>
      </c>
      <c r="AI86">
        <v>21.15</v>
      </c>
      <c r="AJ86">
        <v>23.07</v>
      </c>
      <c r="AK86">
        <v>0</v>
      </c>
      <c r="AL86">
        <v>0</v>
      </c>
    </row>
    <row r="87" spans="1:38">
      <c r="A87" t="s">
        <v>129</v>
      </c>
      <c r="B87" s="34">
        <v>260.10000000000002</v>
      </c>
      <c r="C87" s="34">
        <v>86.7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109.63</v>
      </c>
      <c r="N87">
        <v>270.33999999999997</v>
      </c>
      <c r="O87">
        <v>99.6</v>
      </c>
      <c r="P87">
        <v>0.69</v>
      </c>
      <c r="Q87">
        <v>22.86</v>
      </c>
      <c r="R87" s="93">
        <v>0</v>
      </c>
      <c r="S87" s="93">
        <v>0</v>
      </c>
      <c r="T87" s="93">
        <v>0</v>
      </c>
      <c r="U87">
        <v>0.99</v>
      </c>
      <c r="V87">
        <v>0</v>
      </c>
      <c r="W87">
        <v>1.34</v>
      </c>
      <c r="X87">
        <v>22</v>
      </c>
      <c r="Y87">
        <v>7.34</v>
      </c>
      <c r="Z87">
        <v>7.33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8.02</v>
      </c>
      <c r="AH87">
        <v>20.02</v>
      </c>
      <c r="AI87">
        <v>20.02</v>
      </c>
      <c r="AJ87">
        <v>23.07</v>
      </c>
      <c r="AK87">
        <v>0</v>
      </c>
      <c r="AL87">
        <v>0</v>
      </c>
    </row>
    <row r="88" spans="1:38">
      <c r="A88" t="s">
        <v>130</v>
      </c>
      <c r="B88" s="34">
        <v>260.10000000000002</v>
      </c>
      <c r="C88" s="34">
        <v>86.7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109.63</v>
      </c>
      <c r="N88">
        <v>270.33999999999997</v>
      </c>
      <c r="O88">
        <v>99.6</v>
      </c>
      <c r="P88">
        <v>0.69</v>
      </c>
      <c r="Q88">
        <v>23.86</v>
      </c>
      <c r="R88" s="93">
        <v>0</v>
      </c>
      <c r="S88" s="93">
        <v>0</v>
      </c>
      <c r="T88" s="93">
        <v>0</v>
      </c>
      <c r="U88">
        <v>0.99</v>
      </c>
      <c r="V88">
        <v>0</v>
      </c>
      <c r="W88">
        <v>1.34</v>
      </c>
      <c r="X88">
        <v>22</v>
      </c>
      <c r="Y88">
        <v>7.34</v>
      </c>
      <c r="Z88">
        <v>7.33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7.9</v>
      </c>
      <c r="AH88">
        <v>18.97</v>
      </c>
      <c r="AI88">
        <v>18.97</v>
      </c>
      <c r="AJ88">
        <v>23.07</v>
      </c>
      <c r="AK88">
        <v>0</v>
      </c>
      <c r="AL88">
        <v>0</v>
      </c>
    </row>
    <row r="89" spans="1:38">
      <c r="A89" t="s">
        <v>131</v>
      </c>
      <c r="B89" s="34">
        <v>260.10000000000002</v>
      </c>
      <c r="C89" s="34">
        <v>86.7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115.29</v>
      </c>
      <c r="N89">
        <v>270.33999999999997</v>
      </c>
      <c r="O89">
        <v>99.6</v>
      </c>
      <c r="P89">
        <v>0.69</v>
      </c>
      <c r="Q89">
        <v>25.06</v>
      </c>
      <c r="R89" s="93">
        <v>0</v>
      </c>
      <c r="S89" s="93">
        <v>0</v>
      </c>
      <c r="T89" s="93">
        <v>0</v>
      </c>
      <c r="U89">
        <v>0.99</v>
      </c>
      <c r="V89">
        <v>0</v>
      </c>
      <c r="W89">
        <v>1.34</v>
      </c>
      <c r="X89">
        <v>22</v>
      </c>
      <c r="Y89">
        <v>7.34</v>
      </c>
      <c r="Z89">
        <v>7.33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7.79</v>
      </c>
      <c r="AH89">
        <v>18.61</v>
      </c>
      <c r="AI89">
        <v>18.61</v>
      </c>
      <c r="AJ89">
        <v>23.07</v>
      </c>
      <c r="AK89">
        <v>0</v>
      </c>
      <c r="AL89">
        <v>0</v>
      </c>
    </row>
    <row r="90" spans="1:38">
      <c r="A90" t="s">
        <v>132</v>
      </c>
      <c r="B90" s="34">
        <v>260.10000000000002</v>
      </c>
      <c r="C90" s="34">
        <v>86.7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84.77</v>
      </c>
      <c r="N90">
        <v>270.33999999999997</v>
      </c>
      <c r="O90">
        <v>99.6</v>
      </c>
      <c r="P90">
        <v>0.69</v>
      </c>
      <c r="Q90">
        <v>25.86</v>
      </c>
      <c r="R90" s="93">
        <v>0</v>
      </c>
      <c r="S90" s="93">
        <v>0</v>
      </c>
      <c r="T90" s="93">
        <v>0</v>
      </c>
      <c r="U90">
        <v>0.99</v>
      </c>
      <c r="V90">
        <v>0</v>
      </c>
      <c r="W90">
        <v>1.34</v>
      </c>
      <c r="X90">
        <v>22</v>
      </c>
      <c r="Y90">
        <v>7.34</v>
      </c>
      <c r="Z90">
        <v>7.33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7.64</v>
      </c>
      <c r="AH90">
        <v>17.89</v>
      </c>
      <c r="AI90">
        <v>17.89</v>
      </c>
      <c r="AJ90">
        <v>23.07</v>
      </c>
      <c r="AK90">
        <v>0</v>
      </c>
      <c r="AL90">
        <v>0</v>
      </c>
    </row>
    <row r="91" spans="1:38">
      <c r="A91" t="s">
        <v>133</v>
      </c>
      <c r="B91" s="34">
        <v>224.84</v>
      </c>
      <c r="C91" s="34">
        <v>76.680000000000007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84.77</v>
      </c>
      <c r="N91">
        <v>270.33999999999997</v>
      </c>
      <c r="O91">
        <v>70.760000000000005</v>
      </c>
      <c r="P91">
        <v>0.69</v>
      </c>
      <c r="Q91">
        <v>24.86</v>
      </c>
      <c r="R91" s="93">
        <v>0</v>
      </c>
      <c r="S91" s="93">
        <v>0</v>
      </c>
      <c r="T91" s="93">
        <v>0</v>
      </c>
      <c r="U91">
        <v>0.99</v>
      </c>
      <c r="V91">
        <v>0</v>
      </c>
      <c r="W91">
        <v>1.34</v>
      </c>
      <c r="X91">
        <v>22</v>
      </c>
      <c r="Y91">
        <v>7.34</v>
      </c>
      <c r="Z91">
        <v>7.33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7.44</v>
      </c>
      <c r="AH91">
        <v>17.97</v>
      </c>
      <c r="AI91">
        <v>17.97</v>
      </c>
      <c r="AJ91">
        <v>23.07</v>
      </c>
      <c r="AK91">
        <v>0</v>
      </c>
      <c r="AL91">
        <v>0</v>
      </c>
    </row>
    <row r="92" spans="1:38">
      <c r="A92" t="s">
        <v>134</v>
      </c>
      <c r="B92" s="34">
        <v>224.84</v>
      </c>
      <c r="C92" s="34">
        <v>76.680000000000007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115.29</v>
      </c>
      <c r="N92">
        <v>270.33999999999997</v>
      </c>
      <c r="O92">
        <v>52.87</v>
      </c>
      <c r="P92">
        <v>0.69</v>
      </c>
      <c r="Q92">
        <v>24.65</v>
      </c>
      <c r="R92" s="93">
        <v>0</v>
      </c>
      <c r="S92" s="93">
        <v>0</v>
      </c>
      <c r="T92" s="93">
        <v>0</v>
      </c>
      <c r="U92">
        <v>0.99</v>
      </c>
      <c r="V92">
        <v>0</v>
      </c>
      <c r="W92">
        <v>1.34</v>
      </c>
      <c r="X92">
        <v>22</v>
      </c>
      <c r="Y92">
        <v>7.34</v>
      </c>
      <c r="Z92">
        <v>7.33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7.34</v>
      </c>
      <c r="AH92">
        <v>17.989999999999998</v>
      </c>
      <c r="AI92">
        <v>17.989999999999998</v>
      </c>
      <c r="AJ92">
        <v>23.07</v>
      </c>
      <c r="AK92">
        <v>0</v>
      </c>
      <c r="AL92">
        <v>0</v>
      </c>
    </row>
    <row r="93" spans="1:38">
      <c r="A93" t="s">
        <v>135</v>
      </c>
      <c r="B93" s="34">
        <v>224.84</v>
      </c>
      <c r="C93" s="34">
        <v>76.680000000000007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106.81</v>
      </c>
      <c r="N93">
        <v>270.33999999999997</v>
      </c>
      <c r="O93">
        <v>52.87</v>
      </c>
      <c r="P93">
        <v>0.69</v>
      </c>
      <c r="Q93">
        <v>24.45</v>
      </c>
      <c r="R93" s="93">
        <v>0</v>
      </c>
      <c r="S93" s="93">
        <v>0</v>
      </c>
      <c r="T93" s="93">
        <v>0</v>
      </c>
      <c r="U93">
        <v>0.99</v>
      </c>
      <c r="V93">
        <v>0</v>
      </c>
      <c r="W93">
        <v>1.34</v>
      </c>
      <c r="X93">
        <v>22</v>
      </c>
      <c r="Y93">
        <v>7.34</v>
      </c>
      <c r="Z93">
        <v>7.33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7.34</v>
      </c>
      <c r="AH93">
        <v>17.850000000000001</v>
      </c>
      <c r="AI93">
        <v>17.850000000000001</v>
      </c>
      <c r="AJ93">
        <v>23.07</v>
      </c>
      <c r="AK93">
        <v>0</v>
      </c>
      <c r="AL93">
        <v>0</v>
      </c>
    </row>
    <row r="94" spans="1:38">
      <c r="A94" t="s">
        <v>136</v>
      </c>
      <c r="B94" s="34">
        <v>224.84</v>
      </c>
      <c r="C94" s="34">
        <v>59.71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98.33</v>
      </c>
      <c r="N94">
        <v>270.33999999999997</v>
      </c>
      <c r="O94">
        <v>52.87</v>
      </c>
      <c r="P94">
        <v>0.69</v>
      </c>
      <c r="Q94">
        <v>24.26</v>
      </c>
      <c r="R94" s="93">
        <v>0</v>
      </c>
      <c r="S94" s="93">
        <v>0</v>
      </c>
      <c r="T94" s="93">
        <v>0</v>
      </c>
      <c r="U94">
        <v>0.99</v>
      </c>
      <c r="V94">
        <v>0</v>
      </c>
      <c r="W94">
        <v>1.34</v>
      </c>
      <c r="X94">
        <v>22</v>
      </c>
      <c r="Y94">
        <v>7.34</v>
      </c>
      <c r="Z94">
        <v>7.33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7.34</v>
      </c>
      <c r="AH94">
        <v>17.82</v>
      </c>
      <c r="AI94">
        <v>17.82</v>
      </c>
      <c r="AJ94">
        <v>23.07</v>
      </c>
      <c r="AK94">
        <v>0</v>
      </c>
      <c r="AL94">
        <v>0</v>
      </c>
    </row>
    <row r="95" spans="1:38">
      <c r="A95" t="s">
        <v>137</v>
      </c>
      <c r="B95" s="34">
        <v>198.23</v>
      </c>
      <c r="C95" s="34">
        <v>59.71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89.85</v>
      </c>
      <c r="N95">
        <v>270.33999999999997</v>
      </c>
      <c r="O95">
        <v>52.87</v>
      </c>
      <c r="P95">
        <v>0.69</v>
      </c>
      <c r="Q95">
        <v>24.05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1.34</v>
      </c>
      <c r="X95">
        <v>22</v>
      </c>
      <c r="Y95">
        <v>7.34</v>
      </c>
      <c r="Z95">
        <v>7.33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7.34</v>
      </c>
      <c r="AH95">
        <v>28.22</v>
      </c>
      <c r="AI95">
        <v>28.22</v>
      </c>
      <c r="AJ95">
        <v>23.07</v>
      </c>
      <c r="AK95">
        <v>0</v>
      </c>
      <c r="AL95">
        <v>0</v>
      </c>
    </row>
    <row r="96" spans="1:38">
      <c r="A96" t="s">
        <v>138</v>
      </c>
      <c r="B96" s="34">
        <v>198.23</v>
      </c>
      <c r="C96" s="34">
        <v>59.71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70.069999999999993</v>
      </c>
      <c r="N96">
        <v>270.33999999999997</v>
      </c>
      <c r="O96">
        <v>52.87</v>
      </c>
      <c r="P96">
        <v>0.69</v>
      </c>
      <c r="Q96">
        <v>23.86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1.34</v>
      </c>
      <c r="X96">
        <v>22</v>
      </c>
      <c r="Y96">
        <v>7.34</v>
      </c>
      <c r="Z96">
        <v>7.33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7.34</v>
      </c>
      <c r="AH96">
        <v>28.88</v>
      </c>
      <c r="AI96">
        <v>28.88</v>
      </c>
      <c r="AJ96">
        <v>23.07</v>
      </c>
      <c r="AK96">
        <v>0</v>
      </c>
      <c r="AL96">
        <v>0</v>
      </c>
    </row>
    <row r="97" spans="1:50">
      <c r="A97" t="s">
        <v>139</v>
      </c>
      <c r="B97" s="34">
        <v>198.23</v>
      </c>
      <c r="C97" s="34">
        <v>59.71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70.069999999999993</v>
      </c>
      <c r="N97">
        <v>270.33999999999997</v>
      </c>
      <c r="O97">
        <v>52.87</v>
      </c>
      <c r="P97">
        <v>0.69</v>
      </c>
      <c r="Q97">
        <v>23.66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1.34</v>
      </c>
      <c r="X97">
        <v>22</v>
      </c>
      <c r="Y97">
        <v>7.34</v>
      </c>
      <c r="Z97">
        <v>7.33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7.34</v>
      </c>
      <c r="AH97">
        <v>28.55</v>
      </c>
      <c r="AI97">
        <v>28.55</v>
      </c>
      <c r="AJ97">
        <v>23.07</v>
      </c>
      <c r="AK97">
        <v>0</v>
      </c>
      <c r="AL97">
        <v>0</v>
      </c>
    </row>
    <row r="98" spans="1:50">
      <c r="A98" t="s">
        <v>140</v>
      </c>
      <c r="B98" s="34">
        <v>198.23</v>
      </c>
      <c r="C98" s="34">
        <v>59.71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70.069999999999993</v>
      </c>
      <c r="N98">
        <v>270.33999999999997</v>
      </c>
      <c r="O98">
        <v>52.87</v>
      </c>
      <c r="P98">
        <v>0.69</v>
      </c>
      <c r="Q98">
        <v>23.21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1.34</v>
      </c>
      <c r="X98">
        <v>22</v>
      </c>
      <c r="Y98">
        <v>7.34</v>
      </c>
      <c r="Z98">
        <v>7.33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7.34</v>
      </c>
      <c r="AH98">
        <v>27.77</v>
      </c>
      <c r="AI98">
        <v>27.77</v>
      </c>
      <c r="AJ98">
        <v>23.07</v>
      </c>
      <c r="AK98">
        <v>0</v>
      </c>
      <c r="AL98">
        <v>0</v>
      </c>
    </row>
    <row r="99" spans="1:50">
      <c r="A99" t="s">
        <v>141</v>
      </c>
      <c r="B99" s="34">
        <f>SUM(B3:B98)/4000</f>
        <v>5.3211249999999986</v>
      </c>
      <c r="C99" s="34">
        <f t="shared" ref="C99:P99" si="2">SUM(C3:C98)/4000</f>
        <v>1.7121849999999985</v>
      </c>
      <c r="D99" s="93">
        <f t="shared" ref="D99" si="3">SUM(D3:D98)/4000</f>
        <v>0.82940999999999965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7.4245000000000019E-2</v>
      </c>
      <c r="K99" s="37">
        <f t="shared" si="2"/>
        <v>7.4245000000000019E-2</v>
      </c>
      <c r="L99" s="37">
        <f t="shared" si="2"/>
        <v>7.6107500000000036E-2</v>
      </c>
      <c r="M99">
        <f t="shared" si="2"/>
        <v>2.3733324999999996</v>
      </c>
      <c r="N99">
        <f t="shared" si="2"/>
        <v>5.9023175000000023</v>
      </c>
      <c r="O99">
        <f t="shared" si="2"/>
        <v>1.8894900000000012</v>
      </c>
      <c r="P99">
        <f t="shared" si="2"/>
        <v>1.5879999999999971E-2</v>
      </c>
      <c r="Q99">
        <f t="shared" ref="Q99:AF99" si="5">SUM(Q3:Q98)/4000</f>
        <v>0.39037749999999993</v>
      </c>
      <c r="R99" s="93">
        <f t="shared" si="5"/>
        <v>0.29405249999999983</v>
      </c>
      <c r="S99" s="93">
        <f t="shared" si="5"/>
        <v>0.26010749999999988</v>
      </c>
      <c r="T99" s="93">
        <f t="shared" si="5"/>
        <v>0.27524999999999988</v>
      </c>
      <c r="U99">
        <f t="shared" si="5"/>
        <v>2.2645000000000009E-2</v>
      </c>
      <c r="V99">
        <f t="shared" si="5"/>
        <v>0.91242457949999989</v>
      </c>
      <c r="W99">
        <f t="shared" si="5"/>
        <v>3.2079999999999984E-2</v>
      </c>
      <c r="X99">
        <f t="shared" si="5"/>
        <v>0.57803250000000017</v>
      </c>
      <c r="Y99">
        <f t="shared" si="5"/>
        <v>0.19269000000000003</v>
      </c>
      <c r="Z99">
        <f t="shared" si="5"/>
        <v>0.19266000000000008</v>
      </c>
      <c r="AA99">
        <f t="shared" si="5"/>
        <v>1.4170750000000003</v>
      </c>
      <c r="AB99">
        <f t="shared" si="5"/>
        <v>0.28339749999999991</v>
      </c>
      <c r="AC99">
        <f t="shared" si="5"/>
        <v>0.5167075000000001</v>
      </c>
      <c r="AD99">
        <f t="shared" si="5"/>
        <v>0.26076250000000001</v>
      </c>
      <c r="AE99">
        <f t="shared" si="5"/>
        <v>0.39174999999999999</v>
      </c>
      <c r="AF99">
        <f t="shared" si="5"/>
        <v>0.19500000000000001</v>
      </c>
      <c r="AG99">
        <f t="shared" ref="AG99:AM99" si="6">SUM(AG3:AG98)/4000</f>
        <v>0.17305500000000001</v>
      </c>
      <c r="AH99">
        <f t="shared" si="6"/>
        <v>0.42826000000000025</v>
      </c>
      <c r="AI99">
        <f t="shared" si="6"/>
        <v>0.42826000000000025</v>
      </c>
      <c r="AJ99">
        <f t="shared" si="6"/>
        <v>0.37705249999999979</v>
      </c>
      <c r="AK99">
        <f t="shared" si="6"/>
        <v>0.79174999999999995</v>
      </c>
      <c r="AL99">
        <f t="shared" si="6"/>
        <v>0.33650000000000002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45319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269.13178246543589</v>
      </c>
      <c r="L3">
        <v>4.8100574254892772</v>
      </c>
      <c r="M3">
        <v>61.300277281465576</v>
      </c>
      <c r="N3">
        <v>49.869552986257929</v>
      </c>
      <c r="O3">
        <v>0</v>
      </c>
      <c r="P3">
        <v>26.460942995668415</v>
      </c>
      <c r="Q3">
        <v>7.6896000000000013</v>
      </c>
      <c r="R3">
        <v>17.895509588647958</v>
      </c>
      <c r="S3">
        <v>8.6508000000000003</v>
      </c>
      <c r="T3">
        <v>0</v>
      </c>
      <c r="U3">
        <v>59.700255696114482</v>
      </c>
      <c r="V3">
        <v>8.7498541666666672</v>
      </c>
      <c r="W3">
        <v>14.688942215630549</v>
      </c>
      <c r="X3">
        <v>62.275883064678254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6.9567755537802034</v>
      </c>
      <c r="AF3">
        <v>6.0442175349898593</v>
      </c>
      <c r="AG3">
        <v>13.876443633200001</v>
      </c>
      <c r="AH3">
        <v>0</v>
      </c>
      <c r="AI3">
        <v>0</v>
      </c>
      <c r="AJ3">
        <v>0</v>
      </c>
      <c r="AK3">
        <v>23.038233664302606</v>
      </c>
      <c r="AL3">
        <v>0.99991692710843372</v>
      </c>
      <c r="AM3">
        <v>0</v>
      </c>
      <c r="AN3">
        <v>0</v>
      </c>
      <c r="AO3">
        <v>0</v>
      </c>
      <c r="AP3">
        <v>0</v>
      </c>
      <c r="AQ3">
        <v>0</v>
      </c>
      <c r="AR3">
        <v>0.65252035498188377</v>
      </c>
      <c r="AS3">
        <v>1.930781569134701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644.72234712355271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269.13178246543589</v>
      </c>
      <c r="L4">
        <v>4.8100574254892772</v>
      </c>
      <c r="M4">
        <v>61.300277281465576</v>
      </c>
      <c r="N4">
        <v>49.869552986257929</v>
      </c>
      <c r="O4">
        <v>0</v>
      </c>
      <c r="P4">
        <v>26.460942995668415</v>
      </c>
      <c r="Q4">
        <v>7.6896000000000013</v>
      </c>
      <c r="R4">
        <v>17.895509588647958</v>
      </c>
      <c r="S4">
        <v>8.6508000000000003</v>
      </c>
      <c r="T4">
        <v>0</v>
      </c>
      <c r="U4">
        <v>59.700255696114482</v>
      </c>
      <c r="V4">
        <v>8.7498541666666672</v>
      </c>
      <c r="W4">
        <v>14.688942215630549</v>
      </c>
      <c r="X4">
        <v>62.275883064678254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6.9567755537802034</v>
      </c>
      <c r="AF4">
        <v>6.0442175349898593</v>
      </c>
      <c r="AG4">
        <v>13.876443633200001</v>
      </c>
      <c r="AH4">
        <v>0</v>
      </c>
      <c r="AI4">
        <v>0</v>
      </c>
      <c r="AJ4">
        <v>0</v>
      </c>
      <c r="AK4">
        <v>23.038233664302606</v>
      </c>
      <c r="AL4">
        <v>0.99991692710843372</v>
      </c>
      <c r="AM4">
        <v>0</v>
      </c>
      <c r="AN4">
        <v>0</v>
      </c>
      <c r="AO4">
        <v>0</v>
      </c>
      <c r="AP4">
        <v>0</v>
      </c>
      <c r="AQ4">
        <v>0</v>
      </c>
      <c r="AR4">
        <v>0.65252035498188377</v>
      </c>
      <c r="AS4">
        <v>1.930781569134701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644.72234712355271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269.13178246543589</v>
      </c>
      <c r="L5">
        <v>4.8100574254892772</v>
      </c>
      <c r="M5">
        <v>61.300277281465576</v>
      </c>
      <c r="N5">
        <v>49.869552986257929</v>
      </c>
      <c r="O5">
        <v>0</v>
      </c>
      <c r="P5">
        <v>26.460942995668415</v>
      </c>
      <c r="Q5">
        <v>7.6896000000000013</v>
      </c>
      <c r="R5">
        <v>12.491155144508671</v>
      </c>
      <c r="S5">
        <v>8.6508000000000003</v>
      </c>
      <c r="T5">
        <v>0</v>
      </c>
      <c r="U5">
        <v>59.700255696114482</v>
      </c>
      <c r="V5">
        <v>7.6889334257975035</v>
      </c>
      <c r="W5">
        <v>10.57</v>
      </c>
      <c r="X5">
        <v>35.564765799822396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6.9567755537802034</v>
      </c>
      <c r="AF5">
        <v>6.0442175349898593</v>
      </c>
      <c r="AG5">
        <v>13.876443633200001</v>
      </c>
      <c r="AH5">
        <v>0</v>
      </c>
      <c r="AI5">
        <v>0</v>
      </c>
      <c r="AJ5">
        <v>0</v>
      </c>
      <c r="AK5">
        <v>23.038233664302606</v>
      </c>
      <c r="AL5">
        <v>0.99991692710843372</v>
      </c>
      <c r="AM5">
        <v>0</v>
      </c>
      <c r="AN5">
        <v>0</v>
      </c>
      <c r="AO5">
        <v>0</v>
      </c>
      <c r="AP5">
        <v>0</v>
      </c>
      <c r="AQ5">
        <v>0</v>
      </c>
      <c r="AR5">
        <v>0.65252035498188377</v>
      </c>
      <c r="AS5">
        <v>1.930781569134701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607.4270124580579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269.13178246543589</v>
      </c>
      <c r="L6">
        <v>4.8100574254892772</v>
      </c>
      <c r="M6">
        <v>61.300277281465576</v>
      </c>
      <c r="N6">
        <v>49.869552986257929</v>
      </c>
      <c r="O6">
        <v>0</v>
      </c>
      <c r="P6">
        <v>26.460942995668415</v>
      </c>
      <c r="Q6">
        <v>7.6896000000000013</v>
      </c>
      <c r="R6">
        <v>12.491155144508671</v>
      </c>
      <c r="S6">
        <v>8.6508000000000003</v>
      </c>
      <c r="T6">
        <v>0</v>
      </c>
      <c r="U6">
        <v>59.700255696114482</v>
      </c>
      <c r="V6">
        <v>7.6889334257975035</v>
      </c>
      <c r="W6">
        <v>10.57</v>
      </c>
      <c r="X6">
        <v>35.564765799822396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6.9567755537802034</v>
      </c>
      <c r="AF6">
        <v>6.0442175349898593</v>
      </c>
      <c r="AG6">
        <v>13.876443633200001</v>
      </c>
      <c r="AH6">
        <v>0</v>
      </c>
      <c r="AI6">
        <v>0</v>
      </c>
      <c r="AJ6">
        <v>0</v>
      </c>
      <c r="AK6">
        <v>23.038233664302606</v>
      </c>
      <c r="AL6">
        <v>0.99991692710843372</v>
      </c>
      <c r="AM6">
        <v>0</v>
      </c>
      <c r="AN6">
        <v>0</v>
      </c>
      <c r="AO6">
        <v>0</v>
      </c>
      <c r="AP6">
        <v>0</v>
      </c>
      <c r="AQ6">
        <v>0</v>
      </c>
      <c r="AR6">
        <v>0.65252035498188377</v>
      </c>
      <c r="AS6">
        <v>1.930781569134701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607.4270124580579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269.13178246543589</v>
      </c>
      <c r="L7">
        <v>4.8100574254892772</v>
      </c>
      <c r="M7">
        <v>61.300277281465576</v>
      </c>
      <c r="N7">
        <v>49.869552986257929</v>
      </c>
      <c r="O7">
        <v>0</v>
      </c>
      <c r="P7">
        <v>26.460942995668415</v>
      </c>
      <c r="Q7">
        <v>7.6896000000000013</v>
      </c>
      <c r="R7">
        <v>12.491155144508671</v>
      </c>
      <c r="S7">
        <v>8.6508000000000003</v>
      </c>
      <c r="T7">
        <v>0</v>
      </c>
      <c r="U7">
        <v>59.700255696114482</v>
      </c>
      <c r="V7">
        <v>7.6889334257975035</v>
      </c>
      <c r="W7">
        <v>10.57</v>
      </c>
      <c r="X7">
        <v>35.564765799822396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6.9567755537802034</v>
      </c>
      <c r="AF7">
        <v>6.0442175349898593</v>
      </c>
      <c r="AG7">
        <v>13.876443633200001</v>
      </c>
      <c r="AH7">
        <v>0</v>
      </c>
      <c r="AI7">
        <v>0</v>
      </c>
      <c r="AJ7">
        <v>0</v>
      </c>
      <c r="AK7">
        <v>23.038233664302606</v>
      </c>
      <c r="AL7">
        <v>0.99991692710843372</v>
      </c>
      <c r="AM7">
        <v>0</v>
      </c>
      <c r="AN7">
        <v>0</v>
      </c>
      <c r="AO7">
        <v>0</v>
      </c>
      <c r="AP7">
        <v>2.649777974813587</v>
      </c>
      <c r="AQ7">
        <v>0</v>
      </c>
      <c r="AR7">
        <v>0.65252035498188377</v>
      </c>
      <c r="AS7">
        <v>1.930781569134701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610.07679043287146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269.13178246543589</v>
      </c>
      <c r="L8">
        <v>4.8100574254892772</v>
      </c>
      <c r="M8">
        <v>61.300277281465576</v>
      </c>
      <c r="N8">
        <v>49.869552986257929</v>
      </c>
      <c r="O8">
        <v>0</v>
      </c>
      <c r="P8">
        <v>26.460942995668415</v>
      </c>
      <c r="Q8">
        <v>7.6896000000000013</v>
      </c>
      <c r="R8">
        <v>12.491155144508671</v>
      </c>
      <c r="S8">
        <v>8.6508000000000003</v>
      </c>
      <c r="T8">
        <v>0</v>
      </c>
      <c r="U8">
        <v>59.700255696114482</v>
      </c>
      <c r="V8">
        <v>7.6889334257975035</v>
      </c>
      <c r="W8">
        <v>10.57</v>
      </c>
      <c r="X8">
        <v>35.564765799822396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6.9567755537802034</v>
      </c>
      <c r="AF8">
        <v>6.0442175349898593</v>
      </c>
      <c r="AG8">
        <v>13.876443633200001</v>
      </c>
      <c r="AH8">
        <v>0</v>
      </c>
      <c r="AI8">
        <v>0</v>
      </c>
      <c r="AJ8">
        <v>0</v>
      </c>
      <c r="AK8">
        <v>23.038233664302606</v>
      </c>
      <c r="AL8">
        <v>0.99991692710843372</v>
      </c>
      <c r="AM8">
        <v>0</v>
      </c>
      <c r="AN8">
        <v>0</v>
      </c>
      <c r="AO8">
        <v>0</v>
      </c>
      <c r="AP8">
        <v>2.649777974813587</v>
      </c>
      <c r="AQ8">
        <v>0</v>
      </c>
      <c r="AR8">
        <v>0.65252035498188377</v>
      </c>
      <c r="AS8">
        <v>1.930781569134701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610.07679043287146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269.13178246543589</v>
      </c>
      <c r="L9">
        <v>4.8100574254892772</v>
      </c>
      <c r="M9">
        <v>33.641354567714338</v>
      </c>
      <c r="N9">
        <v>49.869552986257929</v>
      </c>
      <c r="O9">
        <v>0</v>
      </c>
      <c r="P9">
        <v>14.420372392417528</v>
      </c>
      <c r="Q9">
        <v>7.6896000000000013</v>
      </c>
      <c r="R9">
        <v>12.491155144508671</v>
      </c>
      <c r="S9">
        <v>8.6508000000000003</v>
      </c>
      <c r="T9">
        <v>0</v>
      </c>
      <c r="U9">
        <v>59.700255696114482</v>
      </c>
      <c r="V9">
        <v>7.6889334257975035</v>
      </c>
      <c r="W9">
        <v>10.57</v>
      </c>
      <c r="X9">
        <v>35.564765799822396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6.9567755537802034</v>
      </c>
      <c r="AF9">
        <v>6.0442175349898593</v>
      </c>
      <c r="AG9">
        <v>13.876443633200001</v>
      </c>
      <c r="AH9">
        <v>0</v>
      </c>
      <c r="AI9">
        <v>0</v>
      </c>
      <c r="AJ9">
        <v>0</v>
      </c>
      <c r="AK9">
        <v>23.038233664302606</v>
      </c>
      <c r="AL9">
        <v>0.99991692710843372</v>
      </c>
      <c r="AM9">
        <v>0</v>
      </c>
      <c r="AN9">
        <v>0</v>
      </c>
      <c r="AO9">
        <v>0</v>
      </c>
      <c r="AP9">
        <v>2.9742408976801982</v>
      </c>
      <c r="AQ9">
        <v>0</v>
      </c>
      <c r="AR9">
        <v>0.65252035498188377</v>
      </c>
      <c r="AS9">
        <v>1.930781569134701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570.70176003873598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269.13178246543589</v>
      </c>
      <c r="L10">
        <v>4.8100574254892772</v>
      </c>
      <c r="M10">
        <v>33.641354567714338</v>
      </c>
      <c r="N10">
        <v>49.869552986257929</v>
      </c>
      <c r="O10">
        <v>0</v>
      </c>
      <c r="P10">
        <v>14.420372392417528</v>
      </c>
      <c r="Q10">
        <v>7.6896000000000013</v>
      </c>
      <c r="R10">
        <v>12.491155144508671</v>
      </c>
      <c r="S10">
        <v>8.6508000000000003</v>
      </c>
      <c r="T10">
        <v>0</v>
      </c>
      <c r="U10">
        <v>59.700255696114482</v>
      </c>
      <c r="V10">
        <v>7.6889334257975035</v>
      </c>
      <c r="W10">
        <v>10.57</v>
      </c>
      <c r="X10">
        <v>35.564765799822396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6.9567755537802034</v>
      </c>
      <c r="AF10">
        <v>6.0442175349898593</v>
      </c>
      <c r="AG10">
        <v>13.876443633200001</v>
      </c>
      <c r="AH10">
        <v>0</v>
      </c>
      <c r="AI10">
        <v>0</v>
      </c>
      <c r="AJ10">
        <v>0</v>
      </c>
      <c r="AK10">
        <v>23.038233664302606</v>
      </c>
      <c r="AL10">
        <v>0.99991692710843372</v>
      </c>
      <c r="AM10">
        <v>0</v>
      </c>
      <c r="AN10">
        <v>0</v>
      </c>
      <c r="AO10">
        <v>0</v>
      </c>
      <c r="AP10">
        <v>2.9742408976801982</v>
      </c>
      <c r="AQ10">
        <v>0</v>
      </c>
      <c r="AR10">
        <v>0.65252035498188377</v>
      </c>
      <c r="AS10">
        <v>1.930781569134701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570.70176003873598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269.13178246543589</v>
      </c>
      <c r="L11">
        <v>4.8100574254892772</v>
      </c>
      <c r="M11">
        <v>33.641354567714338</v>
      </c>
      <c r="N11">
        <v>28.837139703211157</v>
      </c>
      <c r="O11">
        <v>0</v>
      </c>
      <c r="P11">
        <v>14.420372392417528</v>
      </c>
      <c r="Q11">
        <v>7.6896000000000013</v>
      </c>
      <c r="R11">
        <v>12.491155144508671</v>
      </c>
      <c r="S11">
        <v>8.6508000000000003</v>
      </c>
      <c r="T11">
        <v>0</v>
      </c>
      <c r="U11">
        <v>59.700255696114482</v>
      </c>
      <c r="V11">
        <v>7.6889334257975035</v>
      </c>
      <c r="W11">
        <v>10.57</v>
      </c>
      <c r="X11">
        <v>35.564765799822396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6.9567755537802034</v>
      </c>
      <c r="AF11">
        <v>6.0442175349898593</v>
      </c>
      <c r="AG11">
        <v>13.876443633200001</v>
      </c>
      <c r="AH11">
        <v>0</v>
      </c>
      <c r="AI11">
        <v>0</v>
      </c>
      <c r="AJ11">
        <v>0</v>
      </c>
      <c r="AK11">
        <v>23.038233664302606</v>
      </c>
      <c r="AL11">
        <v>0.99991692710843372</v>
      </c>
      <c r="AM11">
        <v>0</v>
      </c>
      <c r="AN11">
        <v>0</v>
      </c>
      <c r="AO11">
        <v>0</v>
      </c>
      <c r="AP11">
        <v>2.9742408976801982</v>
      </c>
      <c r="AQ11">
        <v>0</v>
      </c>
      <c r="AR11">
        <v>0.65252035498188377</v>
      </c>
      <c r="AS11">
        <v>1.930781569134701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549.66934675568916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269.13178246543589</v>
      </c>
      <c r="L12">
        <v>4.8100574254892772</v>
      </c>
      <c r="M12">
        <v>33.641354567714338</v>
      </c>
      <c r="N12">
        <v>28.837139703211157</v>
      </c>
      <c r="O12">
        <v>0</v>
      </c>
      <c r="P12">
        <v>14.420372392417528</v>
      </c>
      <c r="Q12">
        <v>7.6896000000000013</v>
      </c>
      <c r="R12">
        <v>12.491155144508671</v>
      </c>
      <c r="S12">
        <v>8.6508000000000003</v>
      </c>
      <c r="T12">
        <v>0</v>
      </c>
      <c r="U12">
        <v>59.700255696114482</v>
      </c>
      <c r="V12">
        <v>7.6889334257975035</v>
      </c>
      <c r="W12">
        <v>10.57</v>
      </c>
      <c r="X12">
        <v>35.564765799822396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6.9567755537802034</v>
      </c>
      <c r="AF12">
        <v>6.0442175349898593</v>
      </c>
      <c r="AG12">
        <v>13.876443633200001</v>
      </c>
      <c r="AH12">
        <v>0</v>
      </c>
      <c r="AI12">
        <v>0</v>
      </c>
      <c r="AJ12">
        <v>0</v>
      </c>
      <c r="AK12">
        <v>23.038233664302606</v>
      </c>
      <c r="AL12">
        <v>0.99991692710843372</v>
      </c>
      <c r="AM12">
        <v>0</v>
      </c>
      <c r="AN12">
        <v>0</v>
      </c>
      <c r="AO12">
        <v>0</v>
      </c>
      <c r="AP12">
        <v>2.9742408976801982</v>
      </c>
      <c r="AQ12">
        <v>0</v>
      </c>
      <c r="AR12">
        <v>0.65252035498188377</v>
      </c>
      <c r="AS12">
        <v>1.930781569134701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549.66934675568916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269.13178246543589</v>
      </c>
      <c r="L13">
        <v>4.8100574254892772</v>
      </c>
      <c r="M13">
        <v>33.641354567714338</v>
      </c>
      <c r="N13">
        <v>28.837139703211157</v>
      </c>
      <c r="O13">
        <v>0</v>
      </c>
      <c r="P13">
        <v>14.420372392417528</v>
      </c>
      <c r="Q13">
        <v>7.6896000000000013</v>
      </c>
      <c r="R13">
        <v>12.491155144508671</v>
      </c>
      <c r="S13">
        <v>8.6508000000000003</v>
      </c>
      <c r="T13">
        <v>0</v>
      </c>
      <c r="U13">
        <v>59.700255696114482</v>
      </c>
      <c r="V13">
        <v>7.6889334257975035</v>
      </c>
      <c r="W13">
        <v>10.57</v>
      </c>
      <c r="X13">
        <v>35.564765799822396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6.9567755537802034</v>
      </c>
      <c r="AF13">
        <v>6.0442175349898593</v>
      </c>
      <c r="AG13">
        <v>13.876443633200001</v>
      </c>
      <c r="AH13">
        <v>0</v>
      </c>
      <c r="AI13">
        <v>0</v>
      </c>
      <c r="AJ13">
        <v>0</v>
      </c>
      <c r="AK13">
        <v>23.038233664302606</v>
      </c>
      <c r="AL13">
        <v>0.99991692710843372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0.65252035498188377</v>
      </c>
      <c r="AS13">
        <v>1.930781569134701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546.69510585800901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269.13178246543589</v>
      </c>
      <c r="L14">
        <v>4.8100574254892772</v>
      </c>
      <c r="M14">
        <v>33.641354567714338</v>
      </c>
      <c r="N14">
        <v>28.837139703211157</v>
      </c>
      <c r="O14">
        <v>0</v>
      </c>
      <c r="P14">
        <v>14.420372392417528</v>
      </c>
      <c r="Q14">
        <v>7.6896000000000013</v>
      </c>
      <c r="R14">
        <v>12.491155144508671</v>
      </c>
      <c r="S14">
        <v>8.6508000000000003</v>
      </c>
      <c r="T14">
        <v>0</v>
      </c>
      <c r="U14">
        <v>59.700255696114482</v>
      </c>
      <c r="V14">
        <v>7.6889334257975035</v>
      </c>
      <c r="W14">
        <v>10.57</v>
      </c>
      <c r="X14">
        <v>35.564765799822396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6.9567755537802034</v>
      </c>
      <c r="AF14">
        <v>6.0442175349898593</v>
      </c>
      <c r="AG14">
        <v>13.876443633200001</v>
      </c>
      <c r="AH14">
        <v>0</v>
      </c>
      <c r="AI14">
        <v>0</v>
      </c>
      <c r="AJ14">
        <v>0</v>
      </c>
      <c r="AK14">
        <v>23.038233664302606</v>
      </c>
      <c r="AL14">
        <v>0.99991692710843372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0.9321719356884054</v>
      </c>
      <c r="AS14">
        <v>1.930781569134701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546.97475743871553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269.13178246543589</v>
      </c>
      <c r="L15">
        <v>4.8100574254892772</v>
      </c>
      <c r="M15">
        <v>33.641354567714338</v>
      </c>
      <c r="N15">
        <v>28.837139703211157</v>
      </c>
      <c r="O15">
        <v>0</v>
      </c>
      <c r="P15">
        <v>14.420372392417528</v>
      </c>
      <c r="Q15">
        <v>7.6896000000000013</v>
      </c>
      <c r="R15">
        <v>12.491155144508671</v>
      </c>
      <c r="S15">
        <v>8.6508000000000003</v>
      </c>
      <c r="T15">
        <v>0</v>
      </c>
      <c r="U15">
        <v>59.700255696114482</v>
      </c>
      <c r="V15">
        <v>7.6889334257975035</v>
      </c>
      <c r="W15">
        <v>10.57</v>
      </c>
      <c r="X15">
        <v>35.564765799822396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6.9567755537802034</v>
      </c>
      <c r="AF15">
        <v>6.0442175349898593</v>
      </c>
      <c r="AG15">
        <v>13.876443633200001</v>
      </c>
      <c r="AH15">
        <v>0</v>
      </c>
      <c r="AI15">
        <v>0</v>
      </c>
      <c r="AJ15">
        <v>0</v>
      </c>
      <c r="AK15">
        <v>23.038233664302606</v>
      </c>
      <c r="AL15">
        <v>0.99991692710843372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11.186061032155791</v>
      </c>
      <c r="AS15">
        <v>1.930781569134701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557.22864653518286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269.13178246543589</v>
      </c>
      <c r="L16">
        <v>4.8100574254892772</v>
      </c>
      <c r="M16">
        <v>33.641354567714338</v>
      </c>
      <c r="N16">
        <v>28.837139703211157</v>
      </c>
      <c r="O16">
        <v>0</v>
      </c>
      <c r="P16">
        <v>14.420372392417528</v>
      </c>
      <c r="Q16">
        <v>7.6896000000000013</v>
      </c>
      <c r="R16">
        <v>12.491155144508671</v>
      </c>
      <c r="S16">
        <v>8.6508000000000003</v>
      </c>
      <c r="T16">
        <v>0</v>
      </c>
      <c r="U16">
        <v>59.700255696114482</v>
      </c>
      <c r="V16">
        <v>7.6889334257975035</v>
      </c>
      <c r="W16">
        <v>10.57</v>
      </c>
      <c r="X16">
        <v>35.564765799822396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6.9567755537802034</v>
      </c>
      <c r="AF16">
        <v>6.0442175349898593</v>
      </c>
      <c r="AG16">
        <v>13.876443633200001</v>
      </c>
      <c r="AH16">
        <v>0</v>
      </c>
      <c r="AI16">
        <v>0</v>
      </c>
      <c r="AJ16">
        <v>0</v>
      </c>
      <c r="AK16">
        <v>23.038233664302606</v>
      </c>
      <c r="AL16">
        <v>0.99991692710843372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11.186061032155791</v>
      </c>
      <c r="AS16">
        <v>3.520837289027654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558.81870225507578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269.13178246543589</v>
      </c>
      <c r="L17">
        <v>4.8100574254892772</v>
      </c>
      <c r="M17">
        <v>33.641354567714338</v>
      </c>
      <c r="N17">
        <v>28.837139703211157</v>
      </c>
      <c r="O17">
        <v>0</v>
      </c>
      <c r="P17">
        <v>14.420372392417528</v>
      </c>
      <c r="Q17">
        <v>7.6896000000000013</v>
      </c>
      <c r="R17">
        <v>12.491155144508671</v>
      </c>
      <c r="S17">
        <v>8.6508000000000003</v>
      </c>
      <c r="T17">
        <v>0</v>
      </c>
      <c r="U17">
        <v>59.700255696114482</v>
      </c>
      <c r="V17">
        <v>7.6889334257975035</v>
      </c>
      <c r="W17">
        <v>10.57</v>
      </c>
      <c r="X17">
        <v>35.564765799822396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6.9567755537802034</v>
      </c>
      <c r="AF17">
        <v>6.0442175349898593</v>
      </c>
      <c r="AG17">
        <v>13.876443633200001</v>
      </c>
      <c r="AH17">
        <v>0</v>
      </c>
      <c r="AI17">
        <v>0</v>
      </c>
      <c r="AJ17">
        <v>0</v>
      </c>
      <c r="AK17">
        <v>23.038233664302606</v>
      </c>
      <c r="AL17">
        <v>0.99991692710843372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1.3982574643115937</v>
      </c>
      <c r="AS17">
        <v>3.520837289027654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549.03089868723157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269.13178246543589</v>
      </c>
      <c r="L18">
        <v>4.8100574254892772</v>
      </c>
      <c r="M18">
        <v>33.641354567714338</v>
      </c>
      <c r="N18">
        <v>28.837139703211157</v>
      </c>
      <c r="O18">
        <v>0</v>
      </c>
      <c r="P18">
        <v>14.420372392417528</v>
      </c>
      <c r="Q18">
        <v>7.6896000000000013</v>
      </c>
      <c r="R18">
        <v>12.491155144508671</v>
      </c>
      <c r="S18">
        <v>8.6508000000000003</v>
      </c>
      <c r="T18">
        <v>0</v>
      </c>
      <c r="U18">
        <v>59.700255696114482</v>
      </c>
      <c r="V18">
        <v>7.6889334257975035</v>
      </c>
      <c r="W18">
        <v>10.57</v>
      </c>
      <c r="X18">
        <v>35.564765799822396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6.9567755537802034</v>
      </c>
      <c r="AF18">
        <v>6.0442175349898593</v>
      </c>
      <c r="AG18">
        <v>13.876443633200001</v>
      </c>
      <c r="AH18">
        <v>0</v>
      </c>
      <c r="AI18">
        <v>0</v>
      </c>
      <c r="AJ18">
        <v>0</v>
      </c>
      <c r="AK18">
        <v>23.038233664302606</v>
      </c>
      <c r="AL18">
        <v>0.99991692710843372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0.65252035498188377</v>
      </c>
      <c r="AS18">
        <v>1.930781569134701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546.69510585800901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269.13178246543589</v>
      </c>
      <c r="L19">
        <v>4.8100574254892772</v>
      </c>
      <c r="M19">
        <v>33.641354567714338</v>
      </c>
      <c r="N19">
        <v>28.837139703211157</v>
      </c>
      <c r="O19">
        <v>0</v>
      </c>
      <c r="P19">
        <v>14.420372392417528</v>
      </c>
      <c r="Q19">
        <v>7.6896000000000013</v>
      </c>
      <c r="R19">
        <v>12.491155144508671</v>
      </c>
      <c r="S19">
        <v>8.6508000000000003</v>
      </c>
      <c r="T19">
        <v>0</v>
      </c>
      <c r="U19">
        <v>59.700255696114482</v>
      </c>
      <c r="V19">
        <v>7.6889334257975035</v>
      </c>
      <c r="W19">
        <v>10.57</v>
      </c>
      <c r="X19">
        <v>35.564765799822396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6.9567755537802034</v>
      </c>
      <c r="AF19">
        <v>6.0442175349898593</v>
      </c>
      <c r="AG19">
        <v>13.876443633200001</v>
      </c>
      <c r="AH19">
        <v>0</v>
      </c>
      <c r="AI19">
        <v>0</v>
      </c>
      <c r="AJ19">
        <v>0</v>
      </c>
      <c r="AK19">
        <v>23.038233664302606</v>
      </c>
      <c r="AL19">
        <v>0.99991692710843372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0.65252035498188377</v>
      </c>
      <c r="AS19">
        <v>1.930781569134701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546.69510585800901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269.13178246543589</v>
      </c>
      <c r="L20">
        <v>4.8100574254892772</v>
      </c>
      <c r="M20">
        <v>33.641354567714338</v>
      </c>
      <c r="N20">
        <v>28.837139703211157</v>
      </c>
      <c r="O20">
        <v>0</v>
      </c>
      <c r="P20">
        <v>14.420372392417528</v>
      </c>
      <c r="Q20">
        <v>7.6896000000000013</v>
      </c>
      <c r="R20">
        <v>12.491155144508671</v>
      </c>
      <c r="S20">
        <v>8.6508000000000003</v>
      </c>
      <c r="T20">
        <v>0</v>
      </c>
      <c r="U20">
        <v>59.700255696114482</v>
      </c>
      <c r="V20">
        <v>7.6889334257975035</v>
      </c>
      <c r="W20">
        <v>10.57</v>
      </c>
      <c r="X20">
        <v>35.564765799822396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6.9567755537802034</v>
      </c>
      <c r="AF20">
        <v>6.0442175349898593</v>
      </c>
      <c r="AG20">
        <v>13.876443633200001</v>
      </c>
      <c r="AH20">
        <v>0</v>
      </c>
      <c r="AI20">
        <v>0</v>
      </c>
      <c r="AJ20">
        <v>0</v>
      </c>
      <c r="AK20">
        <v>23.038233664302606</v>
      </c>
      <c r="AL20">
        <v>0.99991692710843372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0.65252035498188377</v>
      </c>
      <c r="AS20">
        <v>1.930781569134701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546.69510585800901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269.13178246543589</v>
      </c>
      <c r="L21">
        <v>4.8298517267843435</v>
      </c>
      <c r="M21">
        <v>61.300277281465576</v>
      </c>
      <c r="N21">
        <v>49.869552986257929</v>
      </c>
      <c r="O21">
        <v>0</v>
      </c>
      <c r="P21">
        <v>26.460942995668415</v>
      </c>
      <c r="Q21">
        <v>7.6896000000000013</v>
      </c>
      <c r="R21">
        <v>12.491155144508671</v>
      </c>
      <c r="S21">
        <v>8.6508000000000003</v>
      </c>
      <c r="T21">
        <v>0</v>
      </c>
      <c r="U21">
        <v>59.700255696114482</v>
      </c>
      <c r="V21">
        <v>7.6889334257975035</v>
      </c>
      <c r="W21">
        <v>10.57</v>
      </c>
      <c r="X21">
        <v>35.564765799822396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6.9567755537802034</v>
      </c>
      <c r="AF21">
        <v>6.0442175349898593</v>
      </c>
      <c r="AG21">
        <v>13.876443633200001</v>
      </c>
      <c r="AH21">
        <v>0</v>
      </c>
      <c r="AI21">
        <v>0</v>
      </c>
      <c r="AJ21">
        <v>0</v>
      </c>
      <c r="AK21">
        <v>23.038233664302606</v>
      </c>
      <c r="AL21">
        <v>0.99991692710843372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0.65252035498188377</v>
      </c>
      <c r="AS21">
        <v>1.930781569134701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607.44680675935308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269.13178246543589</v>
      </c>
      <c r="L22">
        <v>4.8298517267843435</v>
      </c>
      <c r="M22">
        <v>61.300277281465576</v>
      </c>
      <c r="N22">
        <v>49.869552986257929</v>
      </c>
      <c r="O22">
        <v>0</v>
      </c>
      <c r="P22">
        <v>26.460942995668415</v>
      </c>
      <c r="Q22">
        <v>7.6896000000000013</v>
      </c>
      <c r="R22">
        <v>12.491155144508671</v>
      </c>
      <c r="S22">
        <v>8.6508000000000003</v>
      </c>
      <c r="T22">
        <v>0</v>
      </c>
      <c r="U22">
        <v>59.700255696114482</v>
      </c>
      <c r="V22">
        <v>7.6889334257975035</v>
      </c>
      <c r="W22">
        <v>10.57</v>
      </c>
      <c r="X22">
        <v>35.564765799822396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6.9567755537802034</v>
      </c>
      <c r="AF22">
        <v>6.0442175349898593</v>
      </c>
      <c r="AG22">
        <v>13.876443633200001</v>
      </c>
      <c r="AH22">
        <v>0</v>
      </c>
      <c r="AI22">
        <v>0</v>
      </c>
      <c r="AJ22">
        <v>0</v>
      </c>
      <c r="AK22">
        <v>23.038233664302606</v>
      </c>
      <c r="AL22">
        <v>0.99991692710843372</v>
      </c>
      <c r="AM22">
        <v>0</v>
      </c>
      <c r="AN22">
        <v>0</v>
      </c>
      <c r="AO22">
        <v>0</v>
      </c>
      <c r="AP22">
        <v>0</v>
      </c>
      <c r="AQ22">
        <v>9.8642669400000003</v>
      </c>
      <c r="AR22">
        <v>0.65252035498188377</v>
      </c>
      <c r="AS22">
        <v>1.930781569134701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617.31107369935307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269.13178246543589</v>
      </c>
      <c r="L23">
        <v>4.8298517267843435</v>
      </c>
      <c r="M23">
        <v>61.300277281465576</v>
      </c>
      <c r="N23">
        <v>49.869552986257929</v>
      </c>
      <c r="O23">
        <v>0</v>
      </c>
      <c r="P23">
        <v>26.460942995668415</v>
      </c>
      <c r="Q23">
        <v>7.6896000000000013</v>
      </c>
      <c r="R23">
        <v>12.491155144508671</v>
      </c>
      <c r="S23">
        <v>8.6508000000000003</v>
      </c>
      <c r="T23">
        <v>0</v>
      </c>
      <c r="U23">
        <v>59.700255696114482</v>
      </c>
      <c r="V23">
        <v>7.6889334257975035</v>
      </c>
      <c r="W23">
        <v>10.57</v>
      </c>
      <c r="X23">
        <v>35.564765799822396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6.9567755537802034</v>
      </c>
      <c r="AF23">
        <v>6.0442175349898593</v>
      </c>
      <c r="AG23">
        <v>13.876443633200001</v>
      </c>
      <c r="AH23">
        <v>0</v>
      </c>
      <c r="AI23">
        <v>0</v>
      </c>
      <c r="AJ23">
        <v>0</v>
      </c>
      <c r="AK23">
        <v>23.038233664302606</v>
      </c>
      <c r="AL23">
        <v>0.99991692710843372</v>
      </c>
      <c r="AM23">
        <v>0</v>
      </c>
      <c r="AN23">
        <v>0</v>
      </c>
      <c r="AO23">
        <v>0</v>
      </c>
      <c r="AP23">
        <v>0</v>
      </c>
      <c r="AQ23">
        <v>9.8642669400000003</v>
      </c>
      <c r="AR23">
        <v>0.65252035498188377</v>
      </c>
      <c r="AS23">
        <v>1.930781569134701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617.31107369935307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269.13178246543589</v>
      </c>
      <c r="L24">
        <v>4.8298517267843435</v>
      </c>
      <c r="M24">
        <v>61.300277281465576</v>
      </c>
      <c r="N24">
        <v>49.869552986257929</v>
      </c>
      <c r="O24">
        <v>0</v>
      </c>
      <c r="P24">
        <v>26.460942995668415</v>
      </c>
      <c r="Q24">
        <v>7.6896000000000013</v>
      </c>
      <c r="R24">
        <v>12.491418727568272</v>
      </c>
      <c r="S24">
        <v>8.6508000000000003</v>
      </c>
      <c r="T24">
        <v>0</v>
      </c>
      <c r="U24">
        <v>59.700255696114482</v>
      </c>
      <c r="V24">
        <v>7.6929653525179864</v>
      </c>
      <c r="W24">
        <v>10.571514164005805</v>
      </c>
      <c r="X24">
        <v>35.564235864430351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6.9567755537802034</v>
      </c>
      <c r="AF24">
        <v>6.0442175349898593</v>
      </c>
      <c r="AG24">
        <v>13.876443633200001</v>
      </c>
      <c r="AH24">
        <v>0</v>
      </c>
      <c r="AI24">
        <v>0</v>
      </c>
      <c r="AJ24">
        <v>0</v>
      </c>
      <c r="AK24">
        <v>23.038233664302606</v>
      </c>
      <c r="AL24">
        <v>0.99991692710843372</v>
      </c>
      <c r="AM24">
        <v>0</v>
      </c>
      <c r="AN24">
        <v>0</v>
      </c>
      <c r="AO24">
        <v>0</v>
      </c>
      <c r="AP24">
        <v>0</v>
      </c>
      <c r="AQ24">
        <v>9.8642669400000003</v>
      </c>
      <c r="AR24">
        <v>0.65252035498188377</v>
      </c>
      <c r="AS24">
        <v>1.930781569134701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617.31635343774678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269.13178246543589</v>
      </c>
      <c r="L25">
        <v>4.8100329494369989</v>
      </c>
      <c r="M25">
        <v>61.300277281465576</v>
      </c>
      <c r="N25">
        <v>49.869552986257929</v>
      </c>
      <c r="O25">
        <v>0</v>
      </c>
      <c r="P25">
        <v>26.460942995668415</v>
      </c>
      <c r="Q25">
        <v>7.6896000000000013</v>
      </c>
      <c r="R25">
        <v>12.491418727568272</v>
      </c>
      <c r="S25">
        <v>8.6508000000000003</v>
      </c>
      <c r="T25">
        <v>0</v>
      </c>
      <c r="U25">
        <v>59.700255696114482</v>
      </c>
      <c r="V25">
        <v>7.6929653525179864</v>
      </c>
      <c r="W25">
        <v>14.586654354498945</v>
      </c>
      <c r="X25">
        <v>62.275278763788975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6.9567755537802034</v>
      </c>
      <c r="AF25">
        <v>6.0442175349898593</v>
      </c>
      <c r="AG25">
        <v>13.876443633200001</v>
      </c>
      <c r="AH25">
        <v>9.5947754716789841</v>
      </c>
      <c r="AI25">
        <v>0</v>
      </c>
      <c r="AJ25">
        <v>0</v>
      </c>
      <c r="AK25">
        <v>23.038233664302606</v>
      </c>
      <c r="AL25">
        <v>0.99991692710843372</v>
      </c>
      <c r="AM25">
        <v>0</v>
      </c>
      <c r="AN25">
        <v>0</v>
      </c>
      <c r="AO25">
        <v>0</v>
      </c>
      <c r="AP25">
        <v>0</v>
      </c>
      <c r="AQ25">
        <v>19.728533880000001</v>
      </c>
      <c r="AR25">
        <v>0.65252035498188377</v>
      </c>
      <c r="AS25">
        <v>1.930781569134701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667.4817601619302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269.13178246543589</v>
      </c>
      <c r="L26">
        <v>4.8100329494369989</v>
      </c>
      <c r="M26">
        <v>61.300277281465576</v>
      </c>
      <c r="N26">
        <v>49.869552986257929</v>
      </c>
      <c r="O26">
        <v>0</v>
      </c>
      <c r="P26">
        <v>26.460942995668415</v>
      </c>
      <c r="Q26">
        <v>7.6896000000000013</v>
      </c>
      <c r="R26">
        <v>12.491418727568272</v>
      </c>
      <c r="S26">
        <v>8.6508000000000003</v>
      </c>
      <c r="T26">
        <v>0</v>
      </c>
      <c r="U26">
        <v>59.700255696114482</v>
      </c>
      <c r="V26">
        <v>7.6929653525179864</v>
      </c>
      <c r="W26">
        <v>14.685213237597134</v>
      </c>
      <c r="X26">
        <v>62.275278763788975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6.9567755537802034</v>
      </c>
      <c r="AF26">
        <v>6.0442175349898593</v>
      </c>
      <c r="AG26">
        <v>13.876443633200001</v>
      </c>
      <c r="AH26">
        <v>19.749245747328402</v>
      </c>
      <c r="AI26">
        <v>0</v>
      </c>
      <c r="AJ26">
        <v>0</v>
      </c>
      <c r="AK26">
        <v>23.038233664302606</v>
      </c>
      <c r="AL26">
        <v>0.99991692710843372</v>
      </c>
      <c r="AM26">
        <v>0</v>
      </c>
      <c r="AN26">
        <v>0</v>
      </c>
      <c r="AO26">
        <v>0</v>
      </c>
      <c r="AP26">
        <v>0</v>
      </c>
      <c r="AQ26">
        <v>19.728533880000001</v>
      </c>
      <c r="AR26">
        <v>0.65252035498188377</v>
      </c>
      <c r="AS26">
        <v>1.930781569134701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677.73478932067781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269.13178246543589</v>
      </c>
      <c r="L27">
        <v>6.0399422598468266</v>
      </c>
      <c r="M27">
        <v>61.300277281465576</v>
      </c>
      <c r="N27">
        <v>49.869552986257929</v>
      </c>
      <c r="O27">
        <v>0</v>
      </c>
      <c r="P27">
        <v>26.460942995668415</v>
      </c>
      <c r="Q27">
        <v>9.2105820284023672</v>
      </c>
      <c r="R27">
        <v>17.774287568539325</v>
      </c>
      <c r="S27">
        <v>11.140894464881253</v>
      </c>
      <c r="T27">
        <v>0</v>
      </c>
      <c r="U27">
        <v>59.700255696114482</v>
      </c>
      <c r="V27">
        <v>8.7498541666666672</v>
      </c>
      <c r="W27">
        <v>14.685213237597134</v>
      </c>
      <c r="X27">
        <v>62.275278763788975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6.9567755537802034</v>
      </c>
      <c r="AF27">
        <v>6.0442175349898593</v>
      </c>
      <c r="AG27">
        <v>13.876443633200001</v>
      </c>
      <c r="AH27">
        <v>29.863738073664205</v>
      </c>
      <c r="AI27">
        <v>0</v>
      </c>
      <c r="AJ27">
        <v>0</v>
      </c>
      <c r="AK27">
        <v>23.038233664302606</v>
      </c>
      <c r="AL27">
        <v>0.99991692710843372</v>
      </c>
      <c r="AM27">
        <v>0</v>
      </c>
      <c r="AN27">
        <v>0</v>
      </c>
      <c r="AO27">
        <v>0</v>
      </c>
      <c r="AP27">
        <v>0</v>
      </c>
      <c r="AQ27">
        <v>19.728533880000001</v>
      </c>
      <c r="AR27">
        <v>0.65252035498188377</v>
      </c>
      <c r="AS27">
        <v>1.930781569134701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699.43002510582676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311.90972777893398</v>
      </c>
      <c r="L28">
        <v>6.0399883934550997</v>
      </c>
      <c r="M28">
        <v>61.300277281465576</v>
      </c>
      <c r="N28">
        <v>49.869552986257929</v>
      </c>
      <c r="O28">
        <v>0</v>
      </c>
      <c r="P28">
        <v>26.460942995668415</v>
      </c>
      <c r="Q28">
        <v>9.2117747619047599</v>
      </c>
      <c r="R28">
        <v>17.213709570850202</v>
      </c>
      <c r="S28">
        <v>10.601456131455398</v>
      </c>
      <c r="T28">
        <v>0</v>
      </c>
      <c r="U28">
        <v>59.700255696114482</v>
      </c>
      <c r="V28">
        <v>8.7436833616298788</v>
      </c>
      <c r="W28">
        <v>14.685213237597134</v>
      </c>
      <c r="X28">
        <v>62.275278763788975</v>
      </c>
      <c r="Y28">
        <v>0</v>
      </c>
      <c r="Z28">
        <v>0</v>
      </c>
      <c r="AA28">
        <v>2.7683519443037983</v>
      </c>
      <c r="AB28">
        <v>1.4067161999999995</v>
      </c>
      <c r="AC28">
        <v>0</v>
      </c>
      <c r="AD28">
        <v>0</v>
      </c>
      <c r="AE28">
        <v>6.9567755537802034</v>
      </c>
      <c r="AF28">
        <v>11.825643877281948</v>
      </c>
      <c r="AG28">
        <v>13.876443633200001</v>
      </c>
      <c r="AH28">
        <v>39.498491494656804</v>
      </c>
      <c r="AI28">
        <v>0</v>
      </c>
      <c r="AJ28">
        <v>0</v>
      </c>
      <c r="AK28">
        <v>23.038233664302606</v>
      </c>
      <c r="AL28">
        <v>0.99991692710843372</v>
      </c>
      <c r="AM28">
        <v>0</v>
      </c>
      <c r="AN28">
        <v>0</v>
      </c>
      <c r="AO28">
        <v>0</v>
      </c>
      <c r="AP28">
        <v>0</v>
      </c>
      <c r="AQ28">
        <v>19.728533880000001</v>
      </c>
      <c r="AR28">
        <v>0.65252035498188377</v>
      </c>
      <c r="AS28">
        <v>1.930781569134701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760.69427005787236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369.49717177324811</v>
      </c>
      <c r="L29">
        <v>6.0400017605963594</v>
      </c>
      <c r="M29">
        <v>61.300277281465576</v>
      </c>
      <c r="N29">
        <v>49.869552986257929</v>
      </c>
      <c r="O29">
        <v>0</v>
      </c>
      <c r="P29">
        <v>26.460942995668415</v>
      </c>
      <c r="Q29">
        <v>9.2158810419847335</v>
      </c>
      <c r="R29">
        <v>17.893572512266928</v>
      </c>
      <c r="S29">
        <v>10.909795849094568</v>
      </c>
      <c r="T29">
        <v>0</v>
      </c>
      <c r="U29">
        <v>59.700255696114482</v>
      </c>
      <c r="V29">
        <v>8.7481016056196683</v>
      </c>
      <c r="W29">
        <v>14.685213237597134</v>
      </c>
      <c r="X29">
        <v>62.275278763788975</v>
      </c>
      <c r="Y29">
        <v>0</v>
      </c>
      <c r="Z29">
        <v>0.46435571999999992</v>
      </c>
      <c r="AA29">
        <v>5.9282758189873439</v>
      </c>
      <c r="AB29">
        <v>2.8134323999999991</v>
      </c>
      <c r="AC29">
        <v>0</v>
      </c>
      <c r="AD29">
        <v>3.6249736478425443</v>
      </c>
      <c r="AE29">
        <v>6.9567755537802034</v>
      </c>
      <c r="AF29">
        <v>17.738465122718054</v>
      </c>
      <c r="AG29">
        <v>13.876443633200001</v>
      </c>
      <c r="AH29">
        <v>39.498491494656804</v>
      </c>
      <c r="AI29">
        <v>0</v>
      </c>
      <c r="AJ29">
        <v>0</v>
      </c>
      <c r="AK29">
        <v>23.038233664302606</v>
      </c>
      <c r="AL29">
        <v>4.9995853815834757</v>
      </c>
      <c r="AM29">
        <v>2.2282383659414853</v>
      </c>
      <c r="AN29">
        <v>0</v>
      </c>
      <c r="AO29">
        <v>0</v>
      </c>
      <c r="AP29">
        <v>0</v>
      </c>
      <c r="AQ29">
        <v>29.592800820000001</v>
      </c>
      <c r="AR29">
        <v>0.65252035498188377</v>
      </c>
      <c r="AS29">
        <v>1.930781569134701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849.93941905083216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432.54053854251612</v>
      </c>
      <c r="L30">
        <v>6.0400017605963594</v>
      </c>
      <c r="M30">
        <v>61.300277281465576</v>
      </c>
      <c r="N30">
        <v>49.869552986257929</v>
      </c>
      <c r="O30">
        <v>0</v>
      </c>
      <c r="P30">
        <v>26.460942995668415</v>
      </c>
      <c r="Q30">
        <v>9.2158810419847335</v>
      </c>
      <c r="R30">
        <v>17.893572512266928</v>
      </c>
      <c r="S30">
        <v>11.138315607410329</v>
      </c>
      <c r="T30">
        <v>0</v>
      </c>
      <c r="U30">
        <v>59.700255696114482</v>
      </c>
      <c r="V30">
        <v>8.7481016056196683</v>
      </c>
      <c r="W30">
        <v>14.685213237597134</v>
      </c>
      <c r="X30">
        <v>62.275278763788975</v>
      </c>
      <c r="Y30">
        <v>0</v>
      </c>
      <c r="Z30">
        <v>5.505401451454544</v>
      </c>
      <c r="AA30">
        <v>11.863222822784813</v>
      </c>
      <c r="AB30">
        <v>16.67802711612903</v>
      </c>
      <c r="AC30">
        <v>0</v>
      </c>
      <c r="AD30">
        <v>6.6922587043149147</v>
      </c>
      <c r="AE30">
        <v>13.913550668355418</v>
      </c>
      <c r="AF30">
        <v>25.96385732099392</v>
      </c>
      <c r="AG30">
        <v>13.876443633200001</v>
      </c>
      <c r="AH30">
        <v>39.498491494656804</v>
      </c>
      <c r="AI30">
        <v>0</v>
      </c>
      <c r="AJ30">
        <v>0</v>
      </c>
      <c r="AK30">
        <v>23.038233664302606</v>
      </c>
      <c r="AL30">
        <v>39.996685290791731</v>
      </c>
      <c r="AM30">
        <v>3.3761190556639153</v>
      </c>
      <c r="AN30">
        <v>0</v>
      </c>
      <c r="AO30">
        <v>0</v>
      </c>
      <c r="AP30">
        <v>0</v>
      </c>
      <c r="AQ30">
        <v>29.592800820000001</v>
      </c>
      <c r="AR30">
        <v>0.65252035498188377</v>
      </c>
      <c r="AS30">
        <v>1.930781569134701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992.44632599805107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486.59342267641745</v>
      </c>
      <c r="L31">
        <v>6.0400017605963594</v>
      </c>
      <c r="M31">
        <v>61.300277281465576</v>
      </c>
      <c r="N31">
        <v>49.869552986257929</v>
      </c>
      <c r="O31">
        <v>0</v>
      </c>
      <c r="P31">
        <v>26.460942995668415</v>
      </c>
      <c r="Q31">
        <v>9.2158810419847335</v>
      </c>
      <c r="R31">
        <v>17.893572512266928</v>
      </c>
      <c r="S31">
        <v>11.138315607410329</v>
      </c>
      <c r="T31">
        <v>0</v>
      </c>
      <c r="U31">
        <v>59.700255696114482</v>
      </c>
      <c r="V31">
        <v>8.7481016056196683</v>
      </c>
      <c r="W31">
        <v>14.685213237597134</v>
      </c>
      <c r="X31">
        <v>62.275278763788975</v>
      </c>
      <c r="Y31">
        <v>0</v>
      </c>
      <c r="Z31">
        <v>5.505401451454544</v>
      </c>
      <c r="AA31">
        <v>11.863222822784813</v>
      </c>
      <c r="AB31">
        <v>16.67802711612903</v>
      </c>
      <c r="AC31">
        <v>0</v>
      </c>
      <c r="AD31">
        <v>7.7139439085541266</v>
      </c>
      <c r="AE31">
        <v>13.913550668355418</v>
      </c>
      <c r="AF31">
        <v>25.96385732099392</v>
      </c>
      <c r="AG31">
        <v>13.876443633200001</v>
      </c>
      <c r="AH31">
        <v>39.498491494656804</v>
      </c>
      <c r="AI31">
        <v>0</v>
      </c>
      <c r="AJ31">
        <v>0</v>
      </c>
      <c r="AK31">
        <v>23.038233664302606</v>
      </c>
      <c r="AL31">
        <v>39.996685290791731</v>
      </c>
      <c r="AM31">
        <v>3.3761190556639153</v>
      </c>
      <c r="AN31">
        <v>0</v>
      </c>
      <c r="AO31">
        <v>0</v>
      </c>
      <c r="AP31">
        <v>0</v>
      </c>
      <c r="AQ31">
        <v>29.592800820000001</v>
      </c>
      <c r="AR31">
        <v>11.186061032155791</v>
      </c>
      <c r="AS31">
        <v>1.9875694302705917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1058.1112238745015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487.01808128264202</v>
      </c>
      <c r="L32">
        <v>6.0400017605963594</v>
      </c>
      <c r="M32">
        <v>61.300277281465576</v>
      </c>
      <c r="N32">
        <v>49.869552986257929</v>
      </c>
      <c r="O32">
        <v>0</v>
      </c>
      <c r="P32">
        <v>26.460942995668415</v>
      </c>
      <c r="Q32">
        <v>9.2158810419847335</v>
      </c>
      <c r="R32">
        <v>17.893572512266928</v>
      </c>
      <c r="S32">
        <v>11.138315607410329</v>
      </c>
      <c r="T32">
        <v>0</v>
      </c>
      <c r="U32">
        <v>59.700255696114482</v>
      </c>
      <c r="V32">
        <v>8.7481016056196683</v>
      </c>
      <c r="W32">
        <v>14.685213237597134</v>
      </c>
      <c r="X32">
        <v>62.274358459734394</v>
      </c>
      <c r="Y32">
        <v>0</v>
      </c>
      <c r="Z32">
        <v>5.505401451454544</v>
      </c>
      <c r="AA32">
        <v>11.863222822784813</v>
      </c>
      <c r="AB32">
        <v>16.67802711612903</v>
      </c>
      <c r="AC32">
        <v>0</v>
      </c>
      <c r="AD32">
        <v>7.7139439085541266</v>
      </c>
      <c r="AE32">
        <v>13.913550668355418</v>
      </c>
      <c r="AF32">
        <v>25.96385732099392</v>
      </c>
      <c r="AG32">
        <v>13.876443633200001</v>
      </c>
      <c r="AH32">
        <v>39.498491494656804</v>
      </c>
      <c r="AI32">
        <v>0</v>
      </c>
      <c r="AJ32">
        <v>0</v>
      </c>
      <c r="AK32">
        <v>23.038233664302606</v>
      </c>
      <c r="AL32">
        <v>39.996685290791731</v>
      </c>
      <c r="AM32">
        <v>3.3761190556639153</v>
      </c>
      <c r="AN32">
        <v>0</v>
      </c>
      <c r="AO32">
        <v>0</v>
      </c>
      <c r="AP32">
        <v>0</v>
      </c>
      <c r="AQ32">
        <v>29.592800820000001</v>
      </c>
      <c r="AR32">
        <v>11.186061032155791</v>
      </c>
      <c r="AS32">
        <v>3.520837289027654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1060.0682300354283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487.01808128264202</v>
      </c>
      <c r="L33">
        <v>6.0400017605963594</v>
      </c>
      <c r="M33">
        <v>61.300277281465576</v>
      </c>
      <c r="N33">
        <v>49.869552986257929</v>
      </c>
      <c r="O33">
        <v>0</v>
      </c>
      <c r="P33">
        <v>26.460942995668415</v>
      </c>
      <c r="Q33">
        <v>9.2158810419847335</v>
      </c>
      <c r="R33">
        <v>17.893572512266928</v>
      </c>
      <c r="S33">
        <v>11.138315607410329</v>
      </c>
      <c r="T33">
        <v>0</v>
      </c>
      <c r="U33">
        <v>59.700255696114482</v>
      </c>
      <c r="V33">
        <v>8.7481016056196683</v>
      </c>
      <c r="W33">
        <v>14.685213237597134</v>
      </c>
      <c r="X33">
        <v>62.274358459734394</v>
      </c>
      <c r="Y33">
        <v>0</v>
      </c>
      <c r="Z33">
        <v>5.505401451454544</v>
      </c>
      <c r="AA33">
        <v>11.863222822784813</v>
      </c>
      <c r="AB33">
        <v>16.67802711612903</v>
      </c>
      <c r="AC33">
        <v>0</v>
      </c>
      <c r="AD33">
        <v>11.570915423618473</v>
      </c>
      <c r="AE33">
        <v>13.913550668355418</v>
      </c>
      <c r="AF33">
        <v>25.96385732099392</v>
      </c>
      <c r="AG33">
        <v>13.876443633200001</v>
      </c>
      <c r="AH33">
        <v>39.498491494656804</v>
      </c>
      <c r="AI33">
        <v>0</v>
      </c>
      <c r="AJ33">
        <v>0</v>
      </c>
      <c r="AK33">
        <v>23.038233664302606</v>
      </c>
      <c r="AL33">
        <v>29.997513781583471</v>
      </c>
      <c r="AM33">
        <v>3.3761190556639153</v>
      </c>
      <c r="AN33">
        <v>0</v>
      </c>
      <c r="AO33">
        <v>0</v>
      </c>
      <c r="AP33">
        <v>0.10815401483015741</v>
      </c>
      <c r="AQ33">
        <v>29.592800820000001</v>
      </c>
      <c r="AR33">
        <v>1.3982574643115937</v>
      </c>
      <c r="AS33">
        <v>3.520837289027654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1044.2463804882705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487.01808128264202</v>
      </c>
      <c r="L34">
        <v>6.0400017605963594</v>
      </c>
      <c r="M34">
        <v>61.300277281465576</v>
      </c>
      <c r="N34">
        <v>49.869552986257929</v>
      </c>
      <c r="O34">
        <v>0</v>
      </c>
      <c r="P34">
        <v>26.460942995668415</v>
      </c>
      <c r="Q34">
        <v>9.2158810419847335</v>
      </c>
      <c r="R34">
        <v>17.893572512266928</v>
      </c>
      <c r="S34">
        <v>11.138315607410329</v>
      </c>
      <c r="T34">
        <v>0</v>
      </c>
      <c r="U34">
        <v>59.700255696114482</v>
      </c>
      <c r="V34">
        <v>8.7481016056196683</v>
      </c>
      <c r="W34">
        <v>14.685213237597134</v>
      </c>
      <c r="X34">
        <v>62.274358459734394</v>
      </c>
      <c r="Y34">
        <v>0</v>
      </c>
      <c r="Z34">
        <v>5.505401451454544</v>
      </c>
      <c r="AA34">
        <v>5.9316114113924066</v>
      </c>
      <c r="AB34">
        <v>16.67802711612903</v>
      </c>
      <c r="AC34">
        <v>0</v>
      </c>
      <c r="AD34">
        <v>11.570915423618473</v>
      </c>
      <c r="AE34">
        <v>13.913550668355418</v>
      </c>
      <c r="AF34">
        <v>25.96385732099392</v>
      </c>
      <c r="AG34">
        <v>13.876443633200001</v>
      </c>
      <c r="AH34">
        <v>39.498491494656804</v>
      </c>
      <c r="AI34">
        <v>0</v>
      </c>
      <c r="AJ34">
        <v>0</v>
      </c>
      <c r="AK34">
        <v>23.038233664302606</v>
      </c>
      <c r="AL34">
        <v>29.997513781583471</v>
      </c>
      <c r="AM34">
        <v>3.3761190556639153</v>
      </c>
      <c r="AN34">
        <v>0</v>
      </c>
      <c r="AO34">
        <v>0</v>
      </c>
      <c r="AP34">
        <v>0.10815401483015741</v>
      </c>
      <c r="AQ34">
        <v>29.592800820000001</v>
      </c>
      <c r="AR34">
        <v>0.65252035498188377</v>
      </c>
      <c r="AS34">
        <v>1.9875694302705917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1036.0357641087912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487.01808128264202</v>
      </c>
      <c r="L35">
        <v>6.0400017605963594</v>
      </c>
      <c r="M35">
        <v>61.300277281465576</v>
      </c>
      <c r="N35">
        <v>49.869552986257929</v>
      </c>
      <c r="O35">
        <v>0</v>
      </c>
      <c r="P35">
        <v>26.460942995668415</v>
      </c>
      <c r="Q35">
        <v>9.2158810419847335</v>
      </c>
      <c r="R35">
        <v>17.893572512266928</v>
      </c>
      <c r="S35">
        <v>11.138315607410329</v>
      </c>
      <c r="T35">
        <v>0</v>
      </c>
      <c r="U35">
        <v>59.700255696114482</v>
      </c>
      <c r="V35">
        <v>8.7481016056196683</v>
      </c>
      <c r="W35">
        <v>14.685213237597134</v>
      </c>
      <c r="X35">
        <v>62.274358459734394</v>
      </c>
      <c r="Y35">
        <v>0</v>
      </c>
      <c r="Z35">
        <v>5.505401451454544</v>
      </c>
      <c r="AA35">
        <v>5.9316114113924066</v>
      </c>
      <c r="AB35">
        <v>11.366266931132781</v>
      </c>
      <c r="AC35">
        <v>0</v>
      </c>
      <c r="AD35">
        <v>7.7139439085541266</v>
      </c>
      <c r="AE35">
        <v>13.913550668355418</v>
      </c>
      <c r="AF35">
        <v>25.96385732099392</v>
      </c>
      <c r="AG35">
        <v>22.629277618800003</v>
      </c>
      <c r="AH35">
        <v>39.498491494656804</v>
      </c>
      <c r="AI35">
        <v>0</v>
      </c>
      <c r="AJ35">
        <v>0</v>
      </c>
      <c r="AK35">
        <v>23.038233664302606</v>
      </c>
      <c r="AL35">
        <v>29.997513781583471</v>
      </c>
      <c r="AM35">
        <v>3.3761190556639153</v>
      </c>
      <c r="AN35">
        <v>0</v>
      </c>
      <c r="AO35">
        <v>0</v>
      </c>
      <c r="AP35">
        <v>0.10815401483015741</v>
      </c>
      <c r="AQ35">
        <v>29.592800820000001</v>
      </c>
      <c r="AR35">
        <v>0.65252035498188377</v>
      </c>
      <c r="AS35">
        <v>1.9875694302705917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1035.6198663943308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487.01808128264202</v>
      </c>
      <c r="L36">
        <v>6.0400017605963594</v>
      </c>
      <c r="M36">
        <v>61.300277281465576</v>
      </c>
      <c r="N36">
        <v>49.869552986257929</v>
      </c>
      <c r="O36">
        <v>0</v>
      </c>
      <c r="P36">
        <v>26.460942995668415</v>
      </c>
      <c r="Q36">
        <v>9.2158810419847335</v>
      </c>
      <c r="R36">
        <v>17.893572512266928</v>
      </c>
      <c r="S36">
        <v>11.138315607410329</v>
      </c>
      <c r="T36">
        <v>0</v>
      </c>
      <c r="U36">
        <v>59.700255696114482</v>
      </c>
      <c r="V36">
        <v>8.7481016056196683</v>
      </c>
      <c r="W36">
        <v>14.685213237597134</v>
      </c>
      <c r="X36">
        <v>62.274358459734394</v>
      </c>
      <c r="Y36">
        <v>0</v>
      </c>
      <c r="Z36">
        <v>0</v>
      </c>
      <c r="AA36">
        <v>3.6689004000000009</v>
      </c>
      <c r="AB36">
        <v>1.4067161999999995</v>
      </c>
      <c r="AC36">
        <v>0</v>
      </c>
      <c r="AD36">
        <v>6.6922587043149147</v>
      </c>
      <c r="AE36">
        <v>6.9567755537802034</v>
      </c>
      <c r="AF36">
        <v>11.825643877281948</v>
      </c>
      <c r="AG36">
        <v>22.629277618800003</v>
      </c>
      <c r="AH36">
        <v>29.583890671678983</v>
      </c>
      <c r="AI36">
        <v>0</v>
      </c>
      <c r="AJ36">
        <v>0</v>
      </c>
      <c r="AK36">
        <v>23.038233664302606</v>
      </c>
      <c r="AL36">
        <v>4.9995853815834757</v>
      </c>
      <c r="AM36">
        <v>2.2282383659414853</v>
      </c>
      <c r="AN36">
        <v>0</v>
      </c>
      <c r="AO36">
        <v>0</v>
      </c>
      <c r="AP36">
        <v>0.10815401483015741</v>
      </c>
      <c r="AQ36">
        <v>29.592800820000001</v>
      </c>
      <c r="AR36">
        <v>0.65252035498188377</v>
      </c>
      <c r="AS36">
        <v>1.9875694302705917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959.71511952512424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487.01808128264202</v>
      </c>
      <c r="L37">
        <v>6.0400017605963594</v>
      </c>
      <c r="M37">
        <v>61.300277281465576</v>
      </c>
      <c r="N37">
        <v>49.869552986257929</v>
      </c>
      <c r="O37">
        <v>0</v>
      </c>
      <c r="P37">
        <v>26.460942995668415</v>
      </c>
      <c r="Q37">
        <v>9.2158810419847335</v>
      </c>
      <c r="R37">
        <v>17.893572512266928</v>
      </c>
      <c r="S37">
        <v>11.138315607410329</v>
      </c>
      <c r="T37">
        <v>0</v>
      </c>
      <c r="U37">
        <v>59.700255696114482</v>
      </c>
      <c r="V37">
        <v>8.7481016056196683</v>
      </c>
      <c r="W37">
        <v>14.685213237597134</v>
      </c>
      <c r="X37">
        <v>62.274358459734394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3.6249736478425443</v>
      </c>
      <c r="AE37">
        <v>0</v>
      </c>
      <c r="AF37">
        <v>6.0442175349898593</v>
      </c>
      <c r="AG37">
        <v>22.629277618800003</v>
      </c>
      <c r="AH37">
        <v>29.583890671678983</v>
      </c>
      <c r="AI37">
        <v>0</v>
      </c>
      <c r="AJ37">
        <v>0</v>
      </c>
      <c r="AK37">
        <v>23.038233664302606</v>
      </c>
      <c r="AL37">
        <v>0.99991692710843372</v>
      </c>
      <c r="AM37">
        <v>0</v>
      </c>
      <c r="AN37">
        <v>0</v>
      </c>
      <c r="AO37">
        <v>0</v>
      </c>
      <c r="AP37">
        <v>0.10815401483015741</v>
      </c>
      <c r="AQ37">
        <v>19.728533880000001</v>
      </c>
      <c r="AR37">
        <v>0.65252035498188377</v>
      </c>
      <c r="AS37">
        <v>1.9875694302705917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922.74184221216308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487.01808128264202</v>
      </c>
      <c r="L38">
        <v>6.0400017605963594</v>
      </c>
      <c r="M38">
        <v>61.300277281465576</v>
      </c>
      <c r="N38">
        <v>49.869552986257929</v>
      </c>
      <c r="O38">
        <v>0</v>
      </c>
      <c r="P38">
        <v>26.460942995668415</v>
      </c>
      <c r="Q38">
        <v>9.2158810419847335</v>
      </c>
      <c r="R38">
        <v>17.893572512266928</v>
      </c>
      <c r="S38">
        <v>11.138315607410329</v>
      </c>
      <c r="T38">
        <v>0</v>
      </c>
      <c r="U38">
        <v>59.700255696114482</v>
      </c>
      <c r="V38">
        <v>8.7481016056196683</v>
      </c>
      <c r="W38">
        <v>14.685213237597134</v>
      </c>
      <c r="X38">
        <v>62.274358459734394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6.0442175349898593</v>
      </c>
      <c r="AG38">
        <v>22.629277618800003</v>
      </c>
      <c r="AH38">
        <v>18.389985808321011</v>
      </c>
      <c r="AI38">
        <v>0</v>
      </c>
      <c r="AJ38">
        <v>0</v>
      </c>
      <c r="AK38">
        <v>23.038233664302606</v>
      </c>
      <c r="AL38">
        <v>0.99991692710843372</v>
      </c>
      <c r="AM38">
        <v>0</v>
      </c>
      <c r="AN38">
        <v>0</v>
      </c>
      <c r="AO38">
        <v>0</v>
      </c>
      <c r="AP38">
        <v>0.10815401483015741</v>
      </c>
      <c r="AQ38">
        <v>19.728533880000001</v>
      </c>
      <c r="AR38">
        <v>0.65252035498188377</v>
      </c>
      <c r="AS38">
        <v>1.9875694302705917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907.92296370096255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487.01808128264202</v>
      </c>
      <c r="L39">
        <v>6.0400017605963594</v>
      </c>
      <c r="M39">
        <v>61.300277281465576</v>
      </c>
      <c r="N39">
        <v>49.869552986257929</v>
      </c>
      <c r="O39">
        <v>5.6396394195583595</v>
      </c>
      <c r="P39">
        <v>26.460942995668415</v>
      </c>
      <c r="Q39">
        <v>9.2158810419847335</v>
      </c>
      <c r="R39">
        <v>17.893572512266928</v>
      </c>
      <c r="S39">
        <v>11.138315607410329</v>
      </c>
      <c r="T39">
        <v>0</v>
      </c>
      <c r="U39">
        <v>59.700255696114482</v>
      </c>
      <c r="V39">
        <v>8.7481016056196683</v>
      </c>
      <c r="W39">
        <v>14.685213237597134</v>
      </c>
      <c r="X39">
        <v>62.274358459734394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6.0442175349898593</v>
      </c>
      <c r="AG39">
        <v>22.629277618800003</v>
      </c>
      <c r="AH39">
        <v>18.389985808321011</v>
      </c>
      <c r="AI39">
        <v>0</v>
      </c>
      <c r="AJ39">
        <v>0</v>
      </c>
      <c r="AK39">
        <v>23.038233664302606</v>
      </c>
      <c r="AL39">
        <v>0.99991692710843372</v>
      </c>
      <c r="AM39">
        <v>0</v>
      </c>
      <c r="AN39">
        <v>0</v>
      </c>
      <c r="AO39">
        <v>0</v>
      </c>
      <c r="AP39">
        <v>0.10815401483015741</v>
      </c>
      <c r="AQ39">
        <v>19.728533880000001</v>
      </c>
      <c r="AR39">
        <v>11.186061032155791</v>
      </c>
      <c r="AS39">
        <v>1.930781569134701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924.03935593655888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487.01808128264202</v>
      </c>
      <c r="L40">
        <v>6.0400017605963594</v>
      </c>
      <c r="M40">
        <v>61.300277281465576</v>
      </c>
      <c r="N40">
        <v>49.869552986257929</v>
      </c>
      <c r="O40">
        <v>10.928945506775067</v>
      </c>
      <c r="P40">
        <v>26.460942995668415</v>
      </c>
      <c r="Q40">
        <v>9.2158810419847335</v>
      </c>
      <c r="R40">
        <v>17.893572512266928</v>
      </c>
      <c r="S40">
        <v>11.138315607410329</v>
      </c>
      <c r="T40">
        <v>0</v>
      </c>
      <c r="U40">
        <v>59.700255696114482</v>
      </c>
      <c r="V40">
        <v>8.7481016056196683</v>
      </c>
      <c r="W40">
        <v>14.685213237597134</v>
      </c>
      <c r="X40">
        <v>62.274358459734394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6.0442175349898593</v>
      </c>
      <c r="AG40">
        <v>22.629277618800003</v>
      </c>
      <c r="AH40">
        <v>15.991292159999995</v>
      </c>
      <c r="AI40">
        <v>0</v>
      </c>
      <c r="AJ40">
        <v>0</v>
      </c>
      <c r="AK40">
        <v>23.038233664302606</v>
      </c>
      <c r="AL40">
        <v>0.99991692710843372</v>
      </c>
      <c r="AM40">
        <v>0</v>
      </c>
      <c r="AN40">
        <v>0</v>
      </c>
      <c r="AO40">
        <v>0</v>
      </c>
      <c r="AP40">
        <v>0.10815401483015741</v>
      </c>
      <c r="AQ40">
        <v>19.728533880000001</v>
      </c>
      <c r="AR40">
        <v>11.186061032155791</v>
      </c>
      <c r="AS40">
        <v>1.930781569134701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926.92996837545456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487.01808128264202</v>
      </c>
      <c r="L41">
        <v>6.0400017605963594</v>
      </c>
      <c r="M41">
        <v>61.300277281465576</v>
      </c>
      <c r="N41">
        <v>49.869552986257929</v>
      </c>
      <c r="O41">
        <v>18.785596999999999</v>
      </c>
      <c r="P41">
        <v>26.460942995668415</v>
      </c>
      <c r="Q41">
        <v>9.2158810419847335</v>
      </c>
      <c r="R41">
        <v>17.893572512266928</v>
      </c>
      <c r="S41">
        <v>11.138315607410329</v>
      </c>
      <c r="T41">
        <v>0</v>
      </c>
      <c r="U41">
        <v>59.700255696114482</v>
      </c>
      <c r="V41">
        <v>8.7481016056196683</v>
      </c>
      <c r="W41">
        <v>14.685213237597134</v>
      </c>
      <c r="X41">
        <v>62.274358459734394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6.0442175349898593</v>
      </c>
      <c r="AG41">
        <v>22.629277618800003</v>
      </c>
      <c r="AH41">
        <v>8.3154718704963031</v>
      </c>
      <c r="AI41">
        <v>0</v>
      </c>
      <c r="AJ41">
        <v>0</v>
      </c>
      <c r="AK41">
        <v>23.038233664302606</v>
      </c>
      <c r="AL41">
        <v>0.99991692710843372</v>
      </c>
      <c r="AM41">
        <v>0</v>
      </c>
      <c r="AN41">
        <v>0</v>
      </c>
      <c r="AO41">
        <v>0</v>
      </c>
      <c r="AP41">
        <v>0.10815401483015741</v>
      </c>
      <c r="AQ41">
        <v>19.728533880000001</v>
      </c>
      <c r="AR41">
        <v>1.3982574643115937</v>
      </c>
      <c r="AS41">
        <v>1.930781569134701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917.32299601133161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487.01808128264202</v>
      </c>
      <c r="L42">
        <v>6.0400017605963594</v>
      </c>
      <c r="M42">
        <v>61.300277281465576</v>
      </c>
      <c r="N42">
        <v>49.869552986257929</v>
      </c>
      <c r="O42">
        <v>22.539370999999999</v>
      </c>
      <c r="P42">
        <v>26.460942995668415</v>
      </c>
      <c r="Q42">
        <v>9.2158810419847335</v>
      </c>
      <c r="R42">
        <v>17.893572512266928</v>
      </c>
      <c r="S42">
        <v>11.138315607410329</v>
      </c>
      <c r="T42">
        <v>0</v>
      </c>
      <c r="U42">
        <v>59.700255696114482</v>
      </c>
      <c r="V42">
        <v>8.7481016056196683</v>
      </c>
      <c r="W42">
        <v>14.685213237597134</v>
      </c>
      <c r="X42">
        <v>62.274358459734394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6.0442175349898593</v>
      </c>
      <c r="AG42">
        <v>22.629277618800003</v>
      </c>
      <c r="AH42">
        <v>0</v>
      </c>
      <c r="AI42">
        <v>0</v>
      </c>
      <c r="AJ42">
        <v>0</v>
      </c>
      <c r="AK42">
        <v>23.038233664302606</v>
      </c>
      <c r="AL42">
        <v>0.99991692710843372</v>
      </c>
      <c r="AM42">
        <v>0</v>
      </c>
      <c r="AN42">
        <v>0</v>
      </c>
      <c r="AO42">
        <v>0</v>
      </c>
      <c r="AP42">
        <v>0.10815401483015741</v>
      </c>
      <c r="AQ42">
        <v>19.728533880000001</v>
      </c>
      <c r="AR42">
        <v>0.65252035498188377</v>
      </c>
      <c r="AS42">
        <v>1.930781569134701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912.01556103150563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487.01808128264202</v>
      </c>
      <c r="L43">
        <v>6.0400017605963594</v>
      </c>
      <c r="M43">
        <v>61.300277281465576</v>
      </c>
      <c r="N43">
        <v>49.869552986257929</v>
      </c>
      <c r="O43">
        <v>26.298719999999999</v>
      </c>
      <c r="P43">
        <v>26.460942995668415</v>
      </c>
      <c r="Q43">
        <v>9.2158810419847335</v>
      </c>
      <c r="R43">
        <v>17.893572512266928</v>
      </c>
      <c r="S43">
        <v>11.138315607410329</v>
      </c>
      <c r="T43">
        <v>0</v>
      </c>
      <c r="U43">
        <v>59.700255696114482</v>
      </c>
      <c r="V43">
        <v>8.7481016056196683</v>
      </c>
      <c r="W43">
        <v>14.685213237597134</v>
      </c>
      <c r="X43">
        <v>62.274358459734394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6.0442175349898593</v>
      </c>
      <c r="AG43">
        <v>22.629277618800003</v>
      </c>
      <c r="AH43">
        <v>0</v>
      </c>
      <c r="AI43">
        <v>0</v>
      </c>
      <c r="AJ43">
        <v>0</v>
      </c>
      <c r="AK43">
        <v>23.038233664302606</v>
      </c>
      <c r="AL43">
        <v>0.99991692710843372</v>
      </c>
      <c r="AM43">
        <v>0</v>
      </c>
      <c r="AN43">
        <v>0</v>
      </c>
      <c r="AO43">
        <v>0</v>
      </c>
      <c r="AP43">
        <v>0.10815401483015741</v>
      </c>
      <c r="AQ43">
        <v>19.728533880000001</v>
      </c>
      <c r="AR43">
        <v>0.65252035498188377</v>
      </c>
      <c r="AS43">
        <v>1.930781569134701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915.77491003150567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487.01808128264202</v>
      </c>
      <c r="L44">
        <v>6.0400017605963594</v>
      </c>
      <c r="M44">
        <v>61.300277281465576</v>
      </c>
      <c r="N44">
        <v>49.869552986257929</v>
      </c>
      <c r="O44">
        <v>30.052495</v>
      </c>
      <c r="P44">
        <v>26.460942995668415</v>
      </c>
      <c r="Q44">
        <v>9.2158810419847335</v>
      </c>
      <c r="R44">
        <v>17.893572512266928</v>
      </c>
      <c r="S44">
        <v>11.138315607410329</v>
      </c>
      <c r="T44">
        <v>0</v>
      </c>
      <c r="U44">
        <v>59.700255696114482</v>
      </c>
      <c r="V44">
        <v>8.7481016056196683</v>
      </c>
      <c r="W44">
        <v>14.685213237597134</v>
      </c>
      <c r="X44">
        <v>62.274358459734394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6.0442175349898593</v>
      </c>
      <c r="AG44">
        <v>22.629277618800003</v>
      </c>
      <c r="AH44">
        <v>0</v>
      </c>
      <c r="AI44">
        <v>0</v>
      </c>
      <c r="AJ44">
        <v>0</v>
      </c>
      <c r="AK44">
        <v>23.038233664302606</v>
      </c>
      <c r="AL44">
        <v>0.99991692710843372</v>
      </c>
      <c r="AM44">
        <v>0</v>
      </c>
      <c r="AN44">
        <v>0</v>
      </c>
      <c r="AO44">
        <v>0</v>
      </c>
      <c r="AP44">
        <v>0.10815401483015741</v>
      </c>
      <c r="AQ44">
        <v>19.728533880000001</v>
      </c>
      <c r="AR44">
        <v>0.65252035498188377</v>
      </c>
      <c r="AS44">
        <v>1.930781569134701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919.52868503150569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487.01808128264202</v>
      </c>
      <c r="L45">
        <v>6.0400017605963594</v>
      </c>
      <c r="M45">
        <v>61.300277281465576</v>
      </c>
      <c r="N45">
        <v>49.869552986257929</v>
      </c>
      <c r="O45">
        <v>25.76017955555556</v>
      </c>
      <c r="P45">
        <v>26.460942995668415</v>
      </c>
      <c r="Q45">
        <v>9.2158810419847335</v>
      </c>
      <c r="R45">
        <v>17.893572512266928</v>
      </c>
      <c r="S45">
        <v>11.138315607410329</v>
      </c>
      <c r="T45">
        <v>0</v>
      </c>
      <c r="U45">
        <v>59.700255696114482</v>
      </c>
      <c r="V45">
        <v>8.7481016056196683</v>
      </c>
      <c r="W45">
        <v>14.685213237597134</v>
      </c>
      <c r="X45">
        <v>62.274358459734394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6.0442175349898593</v>
      </c>
      <c r="AG45">
        <v>22.629277618800003</v>
      </c>
      <c r="AH45">
        <v>0</v>
      </c>
      <c r="AI45">
        <v>0</v>
      </c>
      <c r="AJ45">
        <v>0</v>
      </c>
      <c r="AK45">
        <v>23.038233664302606</v>
      </c>
      <c r="AL45">
        <v>0.99991692710843372</v>
      </c>
      <c r="AM45">
        <v>0</v>
      </c>
      <c r="AN45">
        <v>0</v>
      </c>
      <c r="AO45">
        <v>0</v>
      </c>
      <c r="AP45">
        <v>0</v>
      </c>
      <c r="AQ45">
        <v>19.728533880000001</v>
      </c>
      <c r="AR45">
        <v>0.65252035498188377</v>
      </c>
      <c r="AS45">
        <v>1.930781569134701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915.12821557223106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487.01808128264202</v>
      </c>
      <c r="L46">
        <v>6.0400017605963594</v>
      </c>
      <c r="M46">
        <v>61.300277281465576</v>
      </c>
      <c r="N46">
        <v>49.869552986257929</v>
      </c>
      <c r="O46">
        <v>33.817837203294779</v>
      </c>
      <c r="P46">
        <v>26.460942995668415</v>
      </c>
      <c r="Q46">
        <v>9.2158810419847335</v>
      </c>
      <c r="R46">
        <v>17.893572512266928</v>
      </c>
      <c r="S46">
        <v>11.138315607410329</v>
      </c>
      <c r="T46">
        <v>0</v>
      </c>
      <c r="U46">
        <v>59.700255696114482</v>
      </c>
      <c r="V46">
        <v>8.7481016056196683</v>
      </c>
      <c r="W46">
        <v>14.685213237597134</v>
      </c>
      <c r="X46">
        <v>62.274358459734394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6.0442175349898593</v>
      </c>
      <c r="AG46">
        <v>22.629277618800003</v>
      </c>
      <c r="AH46">
        <v>0</v>
      </c>
      <c r="AI46">
        <v>0</v>
      </c>
      <c r="AJ46">
        <v>0</v>
      </c>
      <c r="AK46">
        <v>23.038233664302606</v>
      </c>
      <c r="AL46">
        <v>0.99991692710843372</v>
      </c>
      <c r="AM46">
        <v>0</v>
      </c>
      <c r="AN46">
        <v>0</v>
      </c>
      <c r="AO46">
        <v>0</v>
      </c>
      <c r="AP46">
        <v>0</v>
      </c>
      <c r="AQ46">
        <v>9.8642669400000003</v>
      </c>
      <c r="AR46">
        <v>0.65252035498188377</v>
      </c>
      <c r="AS46">
        <v>1.930781569134701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913.3216062799703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499.86271493998203</v>
      </c>
      <c r="L47">
        <v>6.0400017605963594</v>
      </c>
      <c r="M47">
        <v>61.300277281465576</v>
      </c>
      <c r="N47">
        <v>49.869552986257929</v>
      </c>
      <c r="O47">
        <v>33.817837203294779</v>
      </c>
      <c r="P47">
        <v>26.460942995668415</v>
      </c>
      <c r="Q47">
        <v>9.2158810419847335</v>
      </c>
      <c r="R47">
        <v>17.893572512266928</v>
      </c>
      <c r="S47">
        <v>11.138315607410329</v>
      </c>
      <c r="T47">
        <v>0</v>
      </c>
      <c r="U47">
        <v>59.700255696114482</v>
      </c>
      <c r="V47">
        <v>8.7481016056196683</v>
      </c>
      <c r="W47">
        <v>14.685213237597134</v>
      </c>
      <c r="X47">
        <v>62.274358459734394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6.0442175349898593</v>
      </c>
      <c r="AG47">
        <v>22.629277618800003</v>
      </c>
      <c r="AH47">
        <v>0</v>
      </c>
      <c r="AI47">
        <v>0</v>
      </c>
      <c r="AJ47">
        <v>0</v>
      </c>
      <c r="AK47">
        <v>23.038233664302606</v>
      </c>
      <c r="AL47">
        <v>0.99991692710843372</v>
      </c>
      <c r="AM47">
        <v>0</v>
      </c>
      <c r="AN47">
        <v>0</v>
      </c>
      <c r="AO47">
        <v>0</v>
      </c>
      <c r="AP47">
        <v>0</v>
      </c>
      <c r="AQ47">
        <v>9.8642669400000003</v>
      </c>
      <c r="AR47">
        <v>0.65252035498188377</v>
      </c>
      <c r="AS47">
        <v>1.930781569134701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926.16623993731025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487.01879012148265</v>
      </c>
      <c r="L48">
        <v>6.0400017605963594</v>
      </c>
      <c r="M48">
        <v>61.300277281465576</v>
      </c>
      <c r="N48">
        <v>49.869552986257929</v>
      </c>
      <c r="O48">
        <v>33.817837203294779</v>
      </c>
      <c r="P48">
        <v>26.460942995668415</v>
      </c>
      <c r="Q48">
        <v>9.2158810419847335</v>
      </c>
      <c r="R48">
        <v>17.893572512266928</v>
      </c>
      <c r="S48">
        <v>11.138315607410329</v>
      </c>
      <c r="T48">
        <v>0</v>
      </c>
      <c r="U48">
        <v>59.700255696114482</v>
      </c>
      <c r="V48">
        <v>8.7481016056196683</v>
      </c>
      <c r="W48">
        <v>14.685213237597134</v>
      </c>
      <c r="X48">
        <v>62.274358459734394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6.0442175349898593</v>
      </c>
      <c r="AG48">
        <v>22.629277618800003</v>
      </c>
      <c r="AH48">
        <v>0</v>
      </c>
      <c r="AI48">
        <v>0</v>
      </c>
      <c r="AJ48">
        <v>0</v>
      </c>
      <c r="AK48">
        <v>23.038233664302606</v>
      </c>
      <c r="AL48">
        <v>0.99991692710843372</v>
      </c>
      <c r="AM48">
        <v>0</v>
      </c>
      <c r="AN48">
        <v>0</v>
      </c>
      <c r="AO48">
        <v>0</v>
      </c>
      <c r="AP48">
        <v>0</v>
      </c>
      <c r="AQ48">
        <v>9.8642669400000003</v>
      </c>
      <c r="AR48">
        <v>0.65252035498188377</v>
      </c>
      <c r="AS48">
        <v>1.930781569134701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913.32231511881093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417.16217283548895</v>
      </c>
      <c r="L49">
        <v>6.0400017605963594</v>
      </c>
      <c r="M49">
        <v>61.300277281465576</v>
      </c>
      <c r="N49">
        <v>49.869552986257929</v>
      </c>
      <c r="O49">
        <v>33.817837203294779</v>
      </c>
      <c r="P49">
        <v>26.460942995668415</v>
      </c>
      <c r="Q49">
        <v>9.2158810419847335</v>
      </c>
      <c r="R49">
        <v>17.893572512266928</v>
      </c>
      <c r="S49">
        <v>11.138315607410329</v>
      </c>
      <c r="T49">
        <v>0</v>
      </c>
      <c r="U49">
        <v>59.700255696114482</v>
      </c>
      <c r="V49">
        <v>8.7481016056196683</v>
      </c>
      <c r="W49">
        <v>14.685213237597134</v>
      </c>
      <c r="X49">
        <v>62.274358459734394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6.0442175349898593</v>
      </c>
      <c r="AG49">
        <v>22.629277618800003</v>
      </c>
      <c r="AH49">
        <v>0</v>
      </c>
      <c r="AI49">
        <v>0</v>
      </c>
      <c r="AJ49">
        <v>0</v>
      </c>
      <c r="AK49">
        <v>23.038233664302606</v>
      </c>
      <c r="AL49">
        <v>0.99991692710843372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0.65252035498188377</v>
      </c>
      <c r="AS49">
        <v>1.930781569134701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833.60143089281723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441.18721383972786</v>
      </c>
      <c r="L50">
        <v>6.0400017605963594</v>
      </c>
      <c r="M50">
        <v>61.300277281465576</v>
      </c>
      <c r="N50">
        <v>49.869552986257929</v>
      </c>
      <c r="O50">
        <v>33.817837203294779</v>
      </c>
      <c r="P50">
        <v>26.460942995668415</v>
      </c>
      <c r="Q50">
        <v>9.2158810419847335</v>
      </c>
      <c r="R50">
        <v>17.893572512266928</v>
      </c>
      <c r="S50">
        <v>11.138315607410329</v>
      </c>
      <c r="T50">
        <v>0</v>
      </c>
      <c r="U50">
        <v>59.700255696114482</v>
      </c>
      <c r="V50">
        <v>8.7481016056196683</v>
      </c>
      <c r="W50">
        <v>14.685213237597134</v>
      </c>
      <c r="X50">
        <v>62.274358459734394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6.0442175349898593</v>
      </c>
      <c r="AG50">
        <v>22.629277618800003</v>
      </c>
      <c r="AH50">
        <v>0</v>
      </c>
      <c r="AI50">
        <v>0</v>
      </c>
      <c r="AJ50">
        <v>0</v>
      </c>
      <c r="AK50">
        <v>23.038233664302606</v>
      </c>
      <c r="AL50">
        <v>0.99991692710843372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0.65252035498188377</v>
      </c>
      <c r="AS50">
        <v>1.930781569134701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857.62647189705615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443.10938714168105</v>
      </c>
      <c r="L51">
        <v>6.0400552833349863</v>
      </c>
      <c r="M51">
        <v>61.300277281465576</v>
      </c>
      <c r="N51">
        <v>49.869552986257929</v>
      </c>
      <c r="O51">
        <v>33.817837203294779</v>
      </c>
      <c r="P51">
        <v>26.460942995668415</v>
      </c>
      <c r="Q51">
        <v>9.2158810419847335</v>
      </c>
      <c r="R51">
        <v>17.893572512266928</v>
      </c>
      <c r="S51">
        <v>11.138315607410329</v>
      </c>
      <c r="T51">
        <v>0</v>
      </c>
      <c r="U51">
        <v>59.700255696114482</v>
      </c>
      <c r="V51">
        <v>8.7481016056196683</v>
      </c>
      <c r="W51">
        <v>14.685213237597134</v>
      </c>
      <c r="X51">
        <v>62.274358459734394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6.0442175349898593</v>
      </c>
      <c r="AG51">
        <v>22.629277618800003</v>
      </c>
      <c r="AH51">
        <v>0</v>
      </c>
      <c r="AI51">
        <v>0</v>
      </c>
      <c r="AJ51">
        <v>0</v>
      </c>
      <c r="AK51">
        <v>23.038233664302606</v>
      </c>
      <c r="AL51">
        <v>0.99991692710843372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0.65252035498188377</v>
      </c>
      <c r="AS51">
        <v>1.930781569134701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859.548698721748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423.88440528716455</v>
      </c>
      <c r="L52">
        <v>6.0400552833349863</v>
      </c>
      <c r="M52">
        <v>61.300277281465576</v>
      </c>
      <c r="N52">
        <v>49.869552986257929</v>
      </c>
      <c r="O52">
        <v>33.817837203294779</v>
      </c>
      <c r="P52">
        <v>26.460942995668415</v>
      </c>
      <c r="Q52">
        <v>9.2158810419847335</v>
      </c>
      <c r="R52">
        <v>17.893572512266928</v>
      </c>
      <c r="S52">
        <v>11.138315607410329</v>
      </c>
      <c r="T52">
        <v>0</v>
      </c>
      <c r="U52">
        <v>59.700255696114482</v>
      </c>
      <c r="V52">
        <v>8.7481016056196683</v>
      </c>
      <c r="W52">
        <v>14.685213237597134</v>
      </c>
      <c r="X52">
        <v>62.274358459734394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6.0442175349898593</v>
      </c>
      <c r="AG52">
        <v>22.629277618800003</v>
      </c>
      <c r="AH52">
        <v>0</v>
      </c>
      <c r="AI52">
        <v>0</v>
      </c>
      <c r="AJ52">
        <v>0</v>
      </c>
      <c r="AK52">
        <v>23.038233664302606</v>
      </c>
      <c r="AL52">
        <v>0.99991692710843372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0.65252035498188377</v>
      </c>
      <c r="AS52">
        <v>1.930781569134701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840.3237168672315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404.66118845944476</v>
      </c>
      <c r="L53">
        <v>6.0400683187660666</v>
      </c>
      <c r="M53">
        <v>61.300277281465576</v>
      </c>
      <c r="N53">
        <v>49.869552986257929</v>
      </c>
      <c r="O53">
        <v>33.817837203294779</v>
      </c>
      <c r="P53">
        <v>26.460942995668415</v>
      </c>
      <c r="Q53">
        <v>9.2143093922891577</v>
      </c>
      <c r="R53">
        <v>17.897537030978935</v>
      </c>
      <c r="S53">
        <v>11.141451616089206</v>
      </c>
      <c r="T53">
        <v>0</v>
      </c>
      <c r="U53">
        <v>59.700255696114482</v>
      </c>
      <c r="V53">
        <v>8.749050531914893</v>
      </c>
      <c r="W53">
        <v>14.685213237597134</v>
      </c>
      <c r="X53">
        <v>62.274358459734394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6.0442175349898593</v>
      </c>
      <c r="AG53">
        <v>22.629277618800003</v>
      </c>
      <c r="AH53">
        <v>0</v>
      </c>
      <c r="AI53">
        <v>0</v>
      </c>
      <c r="AJ53">
        <v>0</v>
      </c>
      <c r="AK53">
        <v>23.038233664302606</v>
      </c>
      <c r="AL53">
        <v>0.99991692710843372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0.65252035498188377</v>
      </c>
      <c r="AS53">
        <v>1.930781569134701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821.10699087893329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396.97154496825721</v>
      </c>
      <c r="L54">
        <v>6.0399445658329265</v>
      </c>
      <c r="M54">
        <v>61.300277281465576</v>
      </c>
      <c r="N54">
        <v>49.869552986257929</v>
      </c>
      <c r="O54">
        <v>33.817837203294779</v>
      </c>
      <c r="P54">
        <v>26.460942995668415</v>
      </c>
      <c r="Q54">
        <v>9.2143093922891577</v>
      </c>
      <c r="R54">
        <v>17.897537030978935</v>
      </c>
      <c r="S54">
        <v>11.141451616089206</v>
      </c>
      <c r="T54">
        <v>0</v>
      </c>
      <c r="U54">
        <v>59.700255696114482</v>
      </c>
      <c r="V54">
        <v>8.749050531914893</v>
      </c>
      <c r="W54">
        <v>14.685213237597134</v>
      </c>
      <c r="X54">
        <v>62.274358459734394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6.0442175349898593</v>
      </c>
      <c r="AG54">
        <v>22.629277618800003</v>
      </c>
      <c r="AH54">
        <v>0</v>
      </c>
      <c r="AI54">
        <v>0</v>
      </c>
      <c r="AJ54">
        <v>0</v>
      </c>
      <c r="AK54">
        <v>23.038233664302606</v>
      </c>
      <c r="AL54">
        <v>0.99991692710843372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0.65252035498188377</v>
      </c>
      <c r="AS54">
        <v>1.930781569134701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813.41722363481256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396.97154496825721</v>
      </c>
      <c r="L55">
        <v>6.0400074604378124</v>
      </c>
      <c r="M55">
        <v>61.300277281465576</v>
      </c>
      <c r="N55">
        <v>49.869552986257929</v>
      </c>
      <c r="O55">
        <v>33.817837203294779</v>
      </c>
      <c r="P55">
        <v>26.460942995668415</v>
      </c>
      <c r="Q55">
        <v>9.2516467087587326</v>
      </c>
      <c r="R55">
        <v>17.891702078496404</v>
      </c>
      <c r="S55">
        <v>11.148973064940765</v>
      </c>
      <c r="T55">
        <v>0</v>
      </c>
      <c r="U55">
        <v>59.700255696114482</v>
      </c>
      <c r="V55">
        <v>8.7490998591549296</v>
      </c>
      <c r="W55">
        <v>14.685213237597134</v>
      </c>
      <c r="X55">
        <v>62.274358459734394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6.0442175349898593</v>
      </c>
      <c r="AG55">
        <v>22.629277618800003</v>
      </c>
      <c r="AH55">
        <v>0</v>
      </c>
      <c r="AI55">
        <v>0</v>
      </c>
      <c r="AJ55">
        <v>0</v>
      </c>
      <c r="AK55">
        <v>23.038233664302606</v>
      </c>
      <c r="AL55">
        <v>0.99991692710843372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0.65252035498188377</v>
      </c>
      <c r="AS55">
        <v>1.930781569134701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813.45635966949612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371.01972816264737</v>
      </c>
      <c r="L56">
        <v>6.0399468252236206</v>
      </c>
      <c r="M56">
        <v>61.300277281465576</v>
      </c>
      <c r="N56">
        <v>49.869552986257929</v>
      </c>
      <c r="O56">
        <v>33.817837203294779</v>
      </c>
      <c r="P56">
        <v>26.460942995668415</v>
      </c>
      <c r="Q56">
        <v>9.2121916898424772</v>
      </c>
      <c r="R56">
        <v>17.891702078496404</v>
      </c>
      <c r="S56">
        <v>11.142045700132686</v>
      </c>
      <c r="T56">
        <v>0</v>
      </c>
      <c r="U56">
        <v>59.700255696114482</v>
      </c>
      <c r="V56">
        <v>8.7490998591549296</v>
      </c>
      <c r="W56">
        <v>14.685213237597134</v>
      </c>
      <c r="X56">
        <v>62.274358459734394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6.0442175349898593</v>
      </c>
      <c r="AG56">
        <v>22.629277618800003</v>
      </c>
      <c r="AH56">
        <v>0</v>
      </c>
      <c r="AI56">
        <v>0</v>
      </c>
      <c r="AJ56">
        <v>0</v>
      </c>
      <c r="AK56">
        <v>23.038233664302606</v>
      </c>
      <c r="AL56">
        <v>0.99991692710843372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0.65252035498188377</v>
      </c>
      <c r="AS56">
        <v>1.930781569134701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787.45809984494792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318.15316252808441</v>
      </c>
      <c r="L57">
        <v>6.0397754994445441</v>
      </c>
      <c r="M57">
        <v>61.300277281465576</v>
      </c>
      <c r="N57">
        <v>49.869552986257929</v>
      </c>
      <c r="O57">
        <v>33.817837203294779</v>
      </c>
      <c r="P57">
        <v>26.460942995668415</v>
      </c>
      <c r="Q57">
        <v>9.2121916898424772</v>
      </c>
      <c r="R57">
        <v>17.891115706340376</v>
      </c>
      <c r="S57">
        <v>11.142045700132686</v>
      </c>
      <c r="T57">
        <v>0</v>
      </c>
      <c r="U57">
        <v>59.700255696114482</v>
      </c>
      <c r="V57">
        <v>8.7490998591549296</v>
      </c>
      <c r="W57">
        <v>14.685213237597134</v>
      </c>
      <c r="X57">
        <v>62.274358459734394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6.0442175349898593</v>
      </c>
      <c r="AG57">
        <v>22.629277618800003</v>
      </c>
      <c r="AH57">
        <v>0</v>
      </c>
      <c r="AI57">
        <v>0</v>
      </c>
      <c r="AJ57">
        <v>0</v>
      </c>
      <c r="AK57">
        <v>23.038233664302606</v>
      </c>
      <c r="AL57">
        <v>0.99991692710843372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0.55930316141304326</v>
      </c>
      <c r="AS57">
        <v>1.930781569134701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734.49755931888092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268.17164501808071</v>
      </c>
      <c r="L58">
        <v>6.0397754994445441</v>
      </c>
      <c r="M58">
        <v>61.300277281465576</v>
      </c>
      <c r="N58">
        <v>49.869552986257929</v>
      </c>
      <c r="O58">
        <v>33.817837203294779</v>
      </c>
      <c r="P58">
        <v>26.460942995668415</v>
      </c>
      <c r="Q58">
        <v>9.2121916898424772</v>
      </c>
      <c r="R58">
        <v>17.891115706340376</v>
      </c>
      <c r="S58">
        <v>11.142045700132686</v>
      </c>
      <c r="T58">
        <v>0</v>
      </c>
      <c r="U58">
        <v>59.700255696114482</v>
      </c>
      <c r="V58">
        <v>8.7490998591549296</v>
      </c>
      <c r="W58">
        <v>14.685213237597134</v>
      </c>
      <c r="X58">
        <v>62.274358459734394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6.0442175349898593</v>
      </c>
      <c r="AG58">
        <v>22.629277618800003</v>
      </c>
      <c r="AH58">
        <v>0</v>
      </c>
      <c r="AI58">
        <v>0</v>
      </c>
      <c r="AJ58">
        <v>0</v>
      </c>
      <c r="AK58">
        <v>23.038233664302606</v>
      </c>
      <c r="AL58">
        <v>0.99991692710843372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0.55930316141304326</v>
      </c>
      <c r="AS58">
        <v>1.930781569134701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684.51604180887716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268.17164501808071</v>
      </c>
      <c r="L59">
        <v>3.0798423018580903</v>
      </c>
      <c r="M59">
        <v>61.300277281465576</v>
      </c>
      <c r="N59">
        <v>49.869552986257929</v>
      </c>
      <c r="O59">
        <v>33.817837203294779</v>
      </c>
      <c r="P59">
        <v>26.460942995668415</v>
      </c>
      <c r="Q59">
        <v>5.0990274335664338</v>
      </c>
      <c r="R59">
        <v>17.891115706340376</v>
      </c>
      <c r="S59">
        <v>6.1482711627906976</v>
      </c>
      <c r="T59">
        <v>0</v>
      </c>
      <c r="U59">
        <v>59.700255696114482</v>
      </c>
      <c r="V59">
        <v>8.7490998591549296</v>
      </c>
      <c r="W59">
        <v>14.685213237597134</v>
      </c>
      <c r="X59">
        <v>62.274358459734394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6.9567755537802034</v>
      </c>
      <c r="AF59">
        <v>6.0442175349898593</v>
      </c>
      <c r="AG59">
        <v>22.629277618800003</v>
      </c>
      <c r="AH59">
        <v>0</v>
      </c>
      <c r="AI59">
        <v>0</v>
      </c>
      <c r="AJ59">
        <v>0</v>
      </c>
      <c r="AK59">
        <v>23.038233664302606</v>
      </c>
      <c r="AL59">
        <v>0.99991692710843372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0.55930316141304326</v>
      </c>
      <c r="AS59">
        <v>1.930781569134701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679.40594537145296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268.17164501808071</v>
      </c>
      <c r="L60">
        <v>3.079902441485634</v>
      </c>
      <c r="M60">
        <v>61.300277281465576</v>
      </c>
      <c r="N60">
        <v>49.869552986257929</v>
      </c>
      <c r="O60">
        <v>33.817837203294779</v>
      </c>
      <c r="P60">
        <v>26.460942995668415</v>
      </c>
      <c r="Q60">
        <v>5.0990274335664338</v>
      </c>
      <c r="R60">
        <v>17.891115706340376</v>
      </c>
      <c r="S60">
        <v>6.1482711627906976</v>
      </c>
      <c r="T60">
        <v>0</v>
      </c>
      <c r="U60">
        <v>59.700255696114482</v>
      </c>
      <c r="V60">
        <v>8.7490998591549296</v>
      </c>
      <c r="W60">
        <v>14.685213237597134</v>
      </c>
      <c r="X60">
        <v>62.274358459734394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6.9567755537802034</v>
      </c>
      <c r="AF60">
        <v>6.0442175349898593</v>
      </c>
      <c r="AG60">
        <v>22.629277618800003</v>
      </c>
      <c r="AH60">
        <v>0</v>
      </c>
      <c r="AI60">
        <v>0</v>
      </c>
      <c r="AJ60">
        <v>0</v>
      </c>
      <c r="AK60">
        <v>23.038233664302606</v>
      </c>
      <c r="AL60">
        <v>0.99991692710843372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0.55930316141304326</v>
      </c>
      <c r="AS60">
        <v>1.930781569134701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679.40600551108048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268.17164501808071</v>
      </c>
      <c r="L61">
        <v>6.0397898300914381</v>
      </c>
      <c r="M61">
        <v>61.300277281465576</v>
      </c>
      <c r="N61">
        <v>49.869552986257929</v>
      </c>
      <c r="O61">
        <v>33.817837203294779</v>
      </c>
      <c r="P61">
        <v>26.460942995668415</v>
      </c>
      <c r="Q61">
        <v>9.0434749219701143</v>
      </c>
      <c r="R61">
        <v>17.893572512266928</v>
      </c>
      <c r="S61">
        <v>11.142045700132686</v>
      </c>
      <c r="T61">
        <v>0</v>
      </c>
      <c r="U61">
        <v>59.700255696114482</v>
      </c>
      <c r="V61">
        <v>8.7105822755667521</v>
      </c>
      <c r="W61">
        <v>14.685213237597134</v>
      </c>
      <c r="X61">
        <v>62.274358459734394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6.9567755537802034</v>
      </c>
      <c r="AF61">
        <v>6.0442175349898593</v>
      </c>
      <c r="AG61">
        <v>22.629277618800003</v>
      </c>
      <c r="AH61">
        <v>0</v>
      </c>
      <c r="AI61">
        <v>0</v>
      </c>
      <c r="AJ61">
        <v>0</v>
      </c>
      <c r="AK61">
        <v>23.038233664302606</v>
      </c>
      <c r="AL61">
        <v>0.99991692710843372</v>
      </c>
      <c r="AM61">
        <v>0</v>
      </c>
      <c r="AN61">
        <v>0</v>
      </c>
      <c r="AO61">
        <v>0</v>
      </c>
      <c r="AP61">
        <v>0</v>
      </c>
      <c r="AQ61">
        <v>9.8642669400000003</v>
      </c>
      <c r="AR61">
        <v>0.55930316141304326</v>
      </c>
      <c r="AS61">
        <v>1.930781569134701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701.13232108777026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268.17164501808071</v>
      </c>
      <c r="L62">
        <v>6.0397932640075567</v>
      </c>
      <c r="M62">
        <v>61.300277281465576</v>
      </c>
      <c r="N62">
        <v>49.869552986257929</v>
      </c>
      <c r="O62">
        <v>33.817837203294779</v>
      </c>
      <c r="P62">
        <v>26.460942995668415</v>
      </c>
      <c r="Q62">
        <v>9.2121916898424772</v>
      </c>
      <c r="R62">
        <v>17.893572512266928</v>
      </c>
      <c r="S62">
        <v>11.142045700132686</v>
      </c>
      <c r="T62">
        <v>0</v>
      </c>
      <c r="U62">
        <v>59.700255696114482</v>
      </c>
      <c r="V62">
        <v>8.7481016056196683</v>
      </c>
      <c r="W62">
        <v>14.685213237597134</v>
      </c>
      <c r="X62">
        <v>62.274358459734394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6.9567755537802034</v>
      </c>
      <c r="AF62">
        <v>6.0442175349898593</v>
      </c>
      <c r="AG62">
        <v>22.629277618800003</v>
      </c>
      <c r="AH62">
        <v>0</v>
      </c>
      <c r="AI62">
        <v>0</v>
      </c>
      <c r="AJ62">
        <v>0</v>
      </c>
      <c r="AK62">
        <v>23.038233664302606</v>
      </c>
      <c r="AL62">
        <v>0.99991692710843372</v>
      </c>
      <c r="AM62">
        <v>0</v>
      </c>
      <c r="AN62">
        <v>0</v>
      </c>
      <c r="AO62">
        <v>0</v>
      </c>
      <c r="AP62">
        <v>0</v>
      </c>
      <c r="AQ62">
        <v>9.8642669400000003</v>
      </c>
      <c r="AR62">
        <v>0.55930316141304326</v>
      </c>
      <c r="AS62">
        <v>1.930781569134701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701.3385606196116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268.17164501808071</v>
      </c>
      <c r="L63">
        <v>6.0397932640075567</v>
      </c>
      <c r="M63">
        <v>61.300277281465576</v>
      </c>
      <c r="N63">
        <v>49.869552986257929</v>
      </c>
      <c r="O63">
        <v>33.817837203294779</v>
      </c>
      <c r="P63">
        <v>26.460942995668415</v>
      </c>
      <c r="Q63">
        <v>9.2121916898424772</v>
      </c>
      <c r="R63">
        <v>17.894396792125072</v>
      </c>
      <c r="S63">
        <v>11.142045700132686</v>
      </c>
      <c r="T63">
        <v>0</v>
      </c>
      <c r="U63">
        <v>59.700255696114482</v>
      </c>
      <c r="V63">
        <v>8.7487980317273806</v>
      </c>
      <c r="W63">
        <v>14.685213237597134</v>
      </c>
      <c r="X63">
        <v>62.274358459734394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6.9567755537802034</v>
      </c>
      <c r="AF63">
        <v>6.0442175349898593</v>
      </c>
      <c r="AG63">
        <v>22.629277618800003</v>
      </c>
      <c r="AH63">
        <v>0</v>
      </c>
      <c r="AI63">
        <v>0</v>
      </c>
      <c r="AJ63">
        <v>0</v>
      </c>
      <c r="AK63">
        <v>23.038233664302606</v>
      </c>
      <c r="AL63">
        <v>0.99991692710843372</v>
      </c>
      <c r="AM63">
        <v>0</v>
      </c>
      <c r="AN63">
        <v>0</v>
      </c>
      <c r="AO63">
        <v>0</v>
      </c>
      <c r="AP63">
        <v>0</v>
      </c>
      <c r="AQ63">
        <v>9.8642669400000003</v>
      </c>
      <c r="AR63">
        <v>0.55930316141304326</v>
      </c>
      <c r="AS63">
        <v>1.930781569134701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701.34008132557744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268.17164501808071</v>
      </c>
      <c r="L64">
        <v>6.0397932640075567</v>
      </c>
      <c r="M64">
        <v>61.300277281465576</v>
      </c>
      <c r="N64">
        <v>49.869552986257929</v>
      </c>
      <c r="O64">
        <v>33.817837203294779</v>
      </c>
      <c r="P64">
        <v>26.460942995668415</v>
      </c>
      <c r="Q64">
        <v>9.2121916898424772</v>
      </c>
      <c r="R64">
        <v>17.894396792125072</v>
      </c>
      <c r="S64">
        <v>11.142045700132686</v>
      </c>
      <c r="T64">
        <v>0</v>
      </c>
      <c r="U64">
        <v>59.700255696114482</v>
      </c>
      <c r="V64">
        <v>8.7487980317273806</v>
      </c>
      <c r="W64">
        <v>14.685213237597134</v>
      </c>
      <c r="X64">
        <v>62.274358459734394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6.9567755537802034</v>
      </c>
      <c r="AF64">
        <v>6.0442175349898593</v>
      </c>
      <c r="AG64">
        <v>22.629277618800003</v>
      </c>
      <c r="AH64">
        <v>0</v>
      </c>
      <c r="AI64">
        <v>0</v>
      </c>
      <c r="AJ64">
        <v>0</v>
      </c>
      <c r="AK64">
        <v>23.038233664302606</v>
      </c>
      <c r="AL64">
        <v>0.99991692710843372</v>
      </c>
      <c r="AM64">
        <v>0</v>
      </c>
      <c r="AN64">
        <v>0</v>
      </c>
      <c r="AO64">
        <v>0</v>
      </c>
      <c r="AP64">
        <v>0</v>
      </c>
      <c r="AQ64">
        <v>19.728533880000001</v>
      </c>
      <c r="AR64">
        <v>0.55930316141304326</v>
      </c>
      <c r="AS64">
        <v>1.930781569134701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711.20434826557744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268.17164501808071</v>
      </c>
      <c r="L65">
        <v>6.0397754994445441</v>
      </c>
      <c r="M65">
        <v>61.300277281465576</v>
      </c>
      <c r="N65">
        <v>49.869552986257929</v>
      </c>
      <c r="O65">
        <v>33.817837203294779</v>
      </c>
      <c r="P65">
        <v>26.460942995668415</v>
      </c>
      <c r="Q65">
        <v>9.2121916898424772</v>
      </c>
      <c r="R65">
        <v>17.894396792125072</v>
      </c>
      <c r="S65">
        <v>11.142045700132686</v>
      </c>
      <c r="T65">
        <v>0</v>
      </c>
      <c r="U65">
        <v>59.700255696114482</v>
      </c>
      <c r="V65">
        <v>8.7489376070816682</v>
      </c>
      <c r="W65">
        <v>14.685213237597134</v>
      </c>
      <c r="X65">
        <v>62.274358459734394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6.9567755537802034</v>
      </c>
      <c r="AF65">
        <v>6.0442175349898593</v>
      </c>
      <c r="AG65">
        <v>13.876443633200001</v>
      </c>
      <c r="AH65">
        <v>0</v>
      </c>
      <c r="AI65">
        <v>0</v>
      </c>
      <c r="AJ65">
        <v>0</v>
      </c>
      <c r="AK65">
        <v>23.038233664302606</v>
      </c>
      <c r="AL65">
        <v>0.99991692710843372</v>
      </c>
      <c r="AM65">
        <v>0</v>
      </c>
      <c r="AN65">
        <v>0</v>
      </c>
      <c r="AO65">
        <v>0</v>
      </c>
      <c r="AP65">
        <v>0</v>
      </c>
      <c r="AQ65">
        <v>19.728533880000001</v>
      </c>
      <c r="AR65">
        <v>0.55930316141304326</v>
      </c>
      <c r="AS65">
        <v>1.930781569134701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702.45163609076872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268.17164501808071</v>
      </c>
      <c r="L66">
        <v>6.0397646397480313</v>
      </c>
      <c r="M66">
        <v>61.300277281465576</v>
      </c>
      <c r="N66">
        <v>49.869552986257929</v>
      </c>
      <c r="O66">
        <v>33.817837203294779</v>
      </c>
      <c r="P66">
        <v>26.460942995668415</v>
      </c>
      <c r="Q66">
        <v>9.2121916898424772</v>
      </c>
      <c r="R66">
        <v>17.895336183547847</v>
      </c>
      <c r="S66">
        <v>11.142045700132686</v>
      </c>
      <c r="T66">
        <v>0</v>
      </c>
      <c r="U66">
        <v>59.700255696114482</v>
      </c>
      <c r="V66">
        <v>8.7514045660805451</v>
      </c>
      <c r="W66">
        <v>14.685213237597134</v>
      </c>
      <c r="X66">
        <v>62.274358459734394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6.9567755537802034</v>
      </c>
      <c r="AF66">
        <v>6.0442175349898593</v>
      </c>
      <c r="AG66">
        <v>13.876443633200001</v>
      </c>
      <c r="AH66">
        <v>0</v>
      </c>
      <c r="AI66">
        <v>0</v>
      </c>
      <c r="AJ66">
        <v>0</v>
      </c>
      <c r="AK66">
        <v>23.038233664302606</v>
      </c>
      <c r="AL66">
        <v>0.99991692710843372</v>
      </c>
      <c r="AM66">
        <v>0</v>
      </c>
      <c r="AN66">
        <v>0</v>
      </c>
      <c r="AO66">
        <v>0</v>
      </c>
      <c r="AP66">
        <v>0</v>
      </c>
      <c r="AQ66">
        <v>28.96316676</v>
      </c>
      <c r="AR66">
        <v>0.55930316141304326</v>
      </c>
      <c r="AS66">
        <v>1.930781569134701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711.68966446149398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268.17164501808071</v>
      </c>
      <c r="L67">
        <v>6.0398989055712926</v>
      </c>
      <c r="M67">
        <v>61.300277281465576</v>
      </c>
      <c r="N67">
        <v>49.869552986257929</v>
      </c>
      <c r="O67">
        <v>33.817837203294779</v>
      </c>
      <c r="P67">
        <v>26.460942995668415</v>
      </c>
      <c r="Q67">
        <v>9.2121916898424772</v>
      </c>
      <c r="R67">
        <v>17.893572512266928</v>
      </c>
      <c r="S67">
        <v>11.142045700132686</v>
      </c>
      <c r="T67">
        <v>0</v>
      </c>
      <c r="U67">
        <v>59.700255696114482</v>
      </c>
      <c r="V67">
        <v>8.5394637266187043</v>
      </c>
      <c r="W67">
        <v>14.685213237597134</v>
      </c>
      <c r="X67">
        <v>62.274358459734394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6.9567755537802034</v>
      </c>
      <c r="AF67">
        <v>6.0442175349898593</v>
      </c>
      <c r="AG67">
        <v>22.700438758000004</v>
      </c>
      <c r="AH67">
        <v>0</v>
      </c>
      <c r="AI67">
        <v>0</v>
      </c>
      <c r="AJ67">
        <v>0</v>
      </c>
      <c r="AK67">
        <v>23.038233664302606</v>
      </c>
      <c r="AL67">
        <v>0.99991692710843372</v>
      </c>
      <c r="AM67">
        <v>0</v>
      </c>
      <c r="AN67">
        <v>0</v>
      </c>
      <c r="AO67">
        <v>0</v>
      </c>
      <c r="AP67">
        <v>0</v>
      </c>
      <c r="AQ67">
        <v>28.96316676</v>
      </c>
      <c r="AR67">
        <v>0.55930316141304326</v>
      </c>
      <c r="AS67">
        <v>1.930781569134701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720.30008934137447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274.17067559360061</v>
      </c>
      <c r="L68">
        <v>6.0400017605963594</v>
      </c>
      <c r="M68">
        <v>61.300277281465576</v>
      </c>
      <c r="N68">
        <v>49.869552986257929</v>
      </c>
      <c r="O68">
        <v>33.817837203294779</v>
      </c>
      <c r="P68">
        <v>26.460942995668415</v>
      </c>
      <c r="Q68">
        <v>9.2158810419847335</v>
      </c>
      <c r="R68">
        <v>17.893572512266928</v>
      </c>
      <c r="S68">
        <v>11.138315607410329</v>
      </c>
      <c r="T68">
        <v>0</v>
      </c>
      <c r="U68">
        <v>59.700255696114482</v>
      </c>
      <c r="V68">
        <v>8.7481016056196683</v>
      </c>
      <c r="W68">
        <v>14.685213237597134</v>
      </c>
      <c r="X68">
        <v>62.274358459734394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6.9567755537802034</v>
      </c>
      <c r="AF68">
        <v>6.0442175349898593</v>
      </c>
      <c r="AG68">
        <v>22.700438758000004</v>
      </c>
      <c r="AH68">
        <v>7.7557766273284052</v>
      </c>
      <c r="AI68">
        <v>0</v>
      </c>
      <c r="AJ68">
        <v>0</v>
      </c>
      <c r="AK68">
        <v>23.038233664302606</v>
      </c>
      <c r="AL68">
        <v>0.99991692710843372</v>
      </c>
      <c r="AM68">
        <v>0</v>
      </c>
      <c r="AN68">
        <v>0</v>
      </c>
      <c r="AO68">
        <v>0</v>
      </c>
      <c r="AP68">
        <v>0</v>
      </c>
      <c r="AQ68">
        <v>28.96316676</v>
      </c>
      <c r="AR68">
        <v>0.55930316141304326</v>
      </c>
      <c r="AS68">
        <v>1.930781569134701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734.26359653766872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350.83914778732623</v>
      </c>
      <c r="L69">
        <v>6.0400017605963594</v>
      </c>
      <c r="M69">
        <v>61.300277281465576</v>
      </c>
      <c r="N69">
        <v>49.869552986257929</v>
      </c>
      <c r="O69">
        <v>33.817837203294779</v>
      </c>
      <c r="P69">
        <v>26.460942995668415</v>
      </c>
      <c r="Q69">
        <v>9.2158810419847335</v>
      </c>
      <c r="R69">
        <v>17.893572512266928</v>
      </c>
      <c r="S69">
        <v>11.138315607410329</v>
      </c>
      <c r="T69">
        <v>0</v>
      </c>
      <c r="U69">
        <v>59.700255696114482</v>
      </c>
      <c r="V69">
        <v>8.7481016056196683</v>
      </c>
      <c r="W69">
        <v>14.685213237597134</v>
      </c>
      <c r="X69">
        <v>62.274358459734394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6.9567755537802034</v>
      </c>
      <c r="AF69">
        <v>6.0442175349898593</v>
      </c>
      <c r="AG69">
        <v>13.876443633200001</v>
      </c>
      <c r="AH69">
        <v>9.5947754716789841</v>
      </c>
      <c r="AI69">
        <v>0</v>
      </c>
      <c r="AJ69">
        <v>0</v>
      </c>
      <c r="AK69">
        <v>23.038233664302606</v>
      </c>
      <c r="AL69">
        <v>0.99991692710843372</v>
      </c>
      <c r="AM69">
        <v>0</v>
      </c>
      <c r="AN69">
        <v>0</v>
      </c>
      <c r="AO69">
        <v>0</v>
      </c>
      <c r="AP69">
        <v>2.9742408976801982</v>
      </c>
      <c r="AQ69">
        <v>28.96316676</v>
      </c>
      <c r="AR69">
        <v>0.55930316141304326</v>
      </c>
      <c r="AS69">
        <v>1.930781569134701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806.92131334862506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404.6671236360848</v>
      </c>
      <c r="L70">
        <v>6.0400017605963594</v>
      </c>
      <c r="M70">
        <v>61.300277281465576</v>
      </c>
      <c r="N70">
        <v>49.869552986257929</v>
      </c>
      <c r="O70">
        <v>33.817837203294779</v>
      </c>
      <c r="P70">
        <v>26.460942995668415</v>
      </c>
      <c r="Q70">
        <v>9.2158810419847335</v>
      </c>
      <c r="R70">
        <v>17.893572512266928</v>
      </c>
      <c r="S70">
        <v>11.138315607410329</v>
      </c>
      <c r="T70">
        <v>0</v>
      </c>
      <c r="U70">
        <v>59.700255696114482</v>
      </c>
      <c r="V70">
        <v>8.7481016056196683</v>
      </c>
      <c r="W70">
        <v>14.685213237597134</v>
      </c>
      <c r="X70">
        <v>62.274358459734394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6.9567755537802034</v>
      </c>
      <c r="AF70">
        <v>6.0442175349898593</v>
      </c>
      <c r="AG70">
        <v>13.876443633200001</v>
      </c>
      <c r="AH70">
        <v>19.589333071678983</v>
      </c>
      <c r="AI70">
        <v>0</v>
      </c>
      <c r="AJ70">
        <v>0</v>
      </c>
      <c r="AK70">
        <v>23.038233664302606</v>
      </c>
      <c r="AL70">
        <v>0.99991692710843372</v>
      </c>
      <c r="AM70">
        <v>0</v>
      </c>
      <c r="AN70">
        <v>0</v>
      </c>
      <c r="AO70">
        <v>0</v>
      </c>
      <c r="AP70">
        <v>2.9742408976801982</v>
      </c>
      <c r="AQ70">
        <v>29.592800820000001</v>
      </c>
      <c r="AR70">
        <v>0.55930316141304326</v>
      </c>
      <c r="AS70">
        <v>1.930781569134701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871.37348085738358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461.37760556138386</v>
      </c>
      <c r="L71">
        <v>6.0400017605963594</v>
      </c>
      <c r="M71">
        <v>61.300277281465576</v>
      </c>
      <c r="N71">
        <v>49.869552986257929</v>
      </c>
      <c r="O71">
        <v>33.817837203294779</v>
      </c>
      <c r="P71">
        <v>26.460942995668415</v>
      </c>
      <c r="Q71">
        <v>9.2158810419847335</v>
      </c>
      <c r="R71">
        <v>17.893572512266928</v>
      </c>
      <c r="S71">
        <v>11.138315607410329</v>
      </c>
      <c r="T71">
        <v>0</v>
      </c>
      <c r="U71">
        <v>59.700255696114482</v>
      </c>
      <c r="V71">
        <v>8.7481016056196683</v>
      </c>
      <c r="W71">
        <v>14.685213237597134</v>
      </c>
      <c r="X71">
        <v>62.274358459734394</v>
      </c>
      <c r="Y71">
        <v>0</v>
      </c>
      <c r="Z71">
        <v>0</v>
      </c>
      <c r="AA71">
        <v>0</v>
      </c>
      <c r="AB71">
        <v>1.4067161999999995</v>
      </c>
      <c r="AC71">
        <v>0</v>
      </c>
      <c r="AD71">
        <v>3.3461293521574573</v>
      </c>
      <c r="AE71">
        <v>13.913550668355418</v>
      </c>
      <c r="AF71">
        <v>11.825643877281948</v>
      </c>
      <c r="AG71">
        <v>13.876443633200001</v>
      </c>
      <c r="AH71">
        <v>29.583890671678983</v>
      </c>
      <c r="AI71">
        <v>0</v>
      </c>
      <c r="AJ71">
        <v>0</v>
      </c>
      <c r="AK71">
        <v>23.038233664302606</v>
      </c>
      <c r="AL71">
        <v>0.99991692710843372</v>
      </c>
      <c r="AM71">
        <v>0</v>
      </c>
      <c r="AN71">
        <v>0</v>
      </c>
      <c r="AO71">
        <v>0</v>
      </c>
      <c r="AP71">
        <v>2.9742408976801982</v>
      </c>
      <c r="AQ71">
        <v>29.592800820000001</v>
      </c>
      <c r="AR71">
        <v>0.55930316141304326</v>
      </c>
      <c r="AS71">
        <v>1.930781569134701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955.56956739170755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487.01808128264202</v>
      </c>
      <c r="L72">
        <v>6.0400017605963594</v>
      </c>
      <c r="M72">
        <v>61.300277281465576</v>
      </c>
      <c r="N72">
        <v>49.869552986257929</v>
      </c>
      <c r="O72">
        <v>33.817837203294779</v>
      </c>
      <c r="P72">
        <v>26.460942995668415</v>
      </c>
      <c r="Q72">
        <v>9.2158810419847335</v>
      </c>
      <c r="R72">
        <v>17.893572512266928</v>
      </c>
      <c r="S72">
        <v>11.138315607410329</v>
      </c>
      <c r="T72">
        <v>0</v>
      </c>
      <c r="U72">
        <v>59.700255696114482</v>
      </c>
      <c r="V72">
        <v>8.7481016056196683</v>
      </c>
      <c r="W72">
        <v>14.685213237597134</v>
      </c>
      <c r="X72">
        <v>62.274358459734394</v>
      </c>
      <c r="Y72">
        <v>0</v>
      </c>
      <c r="Z72">
        <v>0.46435571999999992</v>
      </c>
      <c r="AA72">
        <v>2.9684738721518995</v>
      </c>
      <c r="AB72">
        <v>2.8134323999999991</v>
      </c>
      <c r="AC72">
        <v>0</v>
      </c>
      <c r="AD72">
        <v>6.7948737283875857</v>
      </c>
      <c r="AE72">
        <v>13.913550668355418</v>
      </c>
      <c r="AF72">
        <v>17.738465122718054</v>
      </c>
      <c r="AG72">
        <v>13.876443633200001</v>
      </c>
      <c r="AH72">
        <v>39.498491494656804</v>
      </c>
      <c r="AI72">
        <v>0</v>
      </c>
      <c r="AJ72">
        <v>0</v>
      </c>
      <c r="AK72">
        <v>23.038233664302606</v>
      </c>
      <c r="AL72">
        <v>4.9995853815834757</v>
      </c>
      <c r="AM72">
        <v>1.2379102033008251</v>
      </c>
      <c r="AN72">
        <v>0</v>
      </c>
      <c r="AO72">
        <v>0</v>
      </c>
      <c r="AP72">
        <v>2.9742408976801982</v>
      </c>
      <c r="AQ72">
        <v>29.592800820000001</v>
      </c>
      <c r="AR72">
        <v>0.55930316141304326</v>
      </c>
      <c r="AS72">
        <v>1.930781569134701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1010.5633340075374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487.01808128264202</v>
      </c>
      <c r="L73">
        <v>6.0400017605963594</v>
      </c>
      <c r="M73">
        <v>61.300277281465576</v>
      </c>
      <c r="N73">
        <v>49.869552986257929</v>
      </c>
      <c r="O73">
        <v>33.817837203294779</v>
      </c>
      <c r="P73">
        <v>26.460942995668415</v>
      </c>
      <c r="Q73">
        <v>9.2158810419847335</v>
      </c>
      <c r="R73">
        <v>17.893572512266928</v>
      </c>
      <c r="S73">
        <v>11.138315607410329</v>
      </c>
      <c r="T73">
        <v>0</v>
      </c>
      <c r="U73">
        <v>59.700255696114482</v>
      </c>
      <c r="V73">
        <v>8.7481016056196683</v>
      </c>
      <c r="W73">
        <v>14.685213237597134</v>
      </c>
      <c r="X73">
        <v>62.274358459734394</v>
      </c>
      <c r="Y73">
        <v>0</v>
      </c>
      <c r="Z73">
        <v>8.2581021771818151</v>
      </c>
      <c r="AA73">
        <v>5.8702407278481026</v>
      </c>
      <c r="AB73">
        <v>16.67802711612903</v>
      </c>
      <c r="AC73">
        <v>0</v>
      </c>
      <c r="AD73">
        <v>7.7139439085541266</v>
      </c>
      <c r="AE73">
        <v>13.913550668355418</v>
      </c>
      <c r="AF73">
        <v>25.96385732099392</v>
      </c>
      <c r="AG73">
        <v>13.876443633200001</v>
      </c>
      <c r="AH73">
        <v>39.498491494656804</v>
      </c>
      <c r="AI73">
        <v>0</v>
      </c>
      <c r="AJ73">
        <v>0</v>
      </c>
      <c r="AK73">
        <v>23.038233664302606</v>
      </c>
      <c r="AL73">
        <v>39.996685290791731</v>
      </c>
      <c r="AM73">
        <v>2.2282383659414853</v>
      </c>
      <c r="AN73">
        <v>0</v>
      </c>
      <c r="AO73">
        <v>0</v>
      </c>
      <c r="AP73">
        <v>2.9742408976801982</v>
      </c>
      <c r="AQ73">
        <v>29.592800820000001</v>
      </c>
      <c r="AR73">
        <v>0.55930316141304326</v>
      </c>
      <c r="AS73">
        <v>1.930781569134701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1080.2553324868359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487.01808128264202</v>
      </c>
      <c r="L74">
        <v>6.0400017605963594</v>
      </c>
      <c r="M74">
        <v>61.300277281465576</v>
      </c>
      <c r="N74">
        <v>49.869552986257929</v>
      </c>
      <c r="O74">
        <v>33.817837203294779</v>
      </c>
      <c r="P74">
        <v>26.460942995668415</v>
      </c>
      <c r="Q74">
        <v>9.2158810419847335</v>
      </c>
      <c r="R74">
        <v>17.893572512266928</v>
      </c>
      <c r="S74">
        <v>11.138315607410329</v>
      </c>
      <c r="T74">
        <v>0</v>
      </c>
      <c r="U74">
        <v>59.700255696114482</v>
      </c>
      <c r="V74">
        <v>8.7481016056196683</v>
      </c>
      <c r="W74">
        <v>14.685213237597134</v>
      </c>
      <c r="X74">
        <v>62.274358459734394</v>
      </c>
      <c r="Y74">
        <v>0</v>
      </c>
      <c r="Z74">
        <v>8.2581021771818151</v>
      </c>
      <c r="AA74">
        <v>9.3390192000000027</v>
      </c>
      <c r="AB74">
        <v>16.67802711612903</v>
      </c>
      <c r="AC74">
        <v>0</v>
      </c>
      <c r="AD74">
        <v>11.570915423618473</v>
      </c>
      <c r="AE74">
        <v>13.913550668355418</v>
      </c>
      <c r="AF74">
        <v>25.96385732099392</v>
      </c>
      <c r="AG74">
        <v>13.876443633200001</v>
      </c>
      <c r="AH74">
        <v>39.498491494656804</v>
      </c>
      <c r="AI74">
        <v>0</v>
      </c>
      <c r="AJ74">
        <v>0</v>
      </c>
      <c r="AK74">
        <v>23.038233664302606</v>
      </c>
      <c r="AL74">
        <v>39.996685290791731</v>
      </c>
      <c r="AM74">
        <v>2.2282383659414853</v>
      </c>
      <c r="AN74">
        <v>0</v>
      </c>
      <c r="AO74">
        <v>0</v>
      </c>
      <c r="AP74">
        <v>2.9742408976801982</v>
      </c>
      <c r="AQ74">
        <v>29.592800820000001</v>
      </c>
      <c r="AR74">
        <v>0.55930316141304326</v>
      </c>
      <c r="AS74">
        <v>1.930781569134701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1087.5810824740522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487.01808128264202</v>
      </c>
      <c r="L75">
        <v>6.0400017605963594</v>
      </c>
      <c r="M75">
        <v>61.300277281465576</v>
      </c>
      <c r="N75">
        <v>49.869552986257929</v>
      </c>
      <c r="O75">
        <v>33.817837203294779</v>
      </c>
      <c r="P75">
        <v>26.460942995668415</v>
      </c>
      <c r="Q75">
        <v>9.2158810419847335</v>
      </c>
      <c r="R75">
        <v>17.893572512266928</v>
      </c>
      <c r="S75">
        <v>11.138315607410329</v>
      </c>
      <c r="T75">
        <v>0</v>
      </c>
      <c r="U75">
        <v>59.700255696114482</v>
      </c>
      <c r="V75">
        <v>8.7481016056196683</v>
      </c>
      <c r="W75">
        <v>14.685213237597134</v>
      </c>
      <c r="X75">
        <v>62.274358459734394</v>
      </c>
      <c r="Y75">
        <v>0</v>
      </c>
      <c r="Z75">
        <v>5.505401451454544</v>
      </c>
      <c r="AA75">
        <v>11.006701200000002</v>
      </c>
      <c r="AB75">
        <v>16.67802711612903</v>
      </c>
      <c r="AC75">
        <v>0</v>
      </c>
      <c r="AD75">
        <v>11.570915423618473</v>
      </c>
      <c r="AE75">
        <v>13.913550668355418</v>
      </c>
      <c r="AF75">
        <v>25.96385732099392</v>
      </c>
      <c r="AG75">
        <v>13.876443633200001</v>
      </c>
      <c r="AH75">
        <v>39.498491494656804</v>
      </c>
      <c r="AI75">
        <v>0</v>
      </c>
      <c r="AJ75">
        <v>0</v>
      </c>
      <c r="AK75">
        <v>23.038233664302606</v>
      </c>
      <c r="AL75">
        <v>39.996685290791731</v>
      </c>
      <c r="AM75">
        <v>2.2282383659414853</v>
      </c>
      <c r="AN75">
        <v>0</v>
      </c>
      <c r="AO75">
        <v>0</v>
      </c>
      <c r="AP75">
        <v>0</v>
      </c>
      <c r="AQ75">
        <v>29.592800820000001</v>
      </c>
      <c r="AR75">
        <v>0.55930316141304326</v>
      </c>
      <c r="AS75">
        <v>1.930781569134701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1083.5218228506446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487.01808128264202</v>
      </c>
      <c r="L76">
        <v>6.0400017605963594</v>
      </c>
      <c r="M76">
        <v>61.300277281465576</v>
      </c>
      <c r="N76">
        <v>49.869552986257929</v>
      </c>
      <c r="O76">
        <v>33.817837203294779</v>
      </c>
      <c r="P76">
        <v>26.460942995668415</v>
      </c>
      <c r="Q76">
        <v>9.2158810419847335</v>
      </c>
      <c r="R76">
        <v>17.893572512266928</v>
      </c>
      <c r="S76">
        <v>11.138315607410329</v>
      </c>
      <c r="T76">
        <v>0</v>
      </c>
      <c r="U76">
        <v>59.700255696114482</v>
      </c>
      <c r="V76">
        <v>8.7481016056196683</v>
      </c>
      <c r="W76">
        <v>14.685213237597134</v>
      </c>
      <c r="X76">
        <v>62.274358459734394</v>
      </c>
      <c r="Y76">
        <v>0</v>
      </c>
      <c r="Z76">
        <v>5.505401451454544</v>
      </c>
      <c r="AA76">
        <v>11.006701200000002</v>
      </c>
      <c r="AB76">
        <v>16.67802711612903</v>
      </c>
      <c r="AC76">
        <v>0</v>
      </c>
      <c r="AD76">
        <v>11.570915423618473</v>
      </c>
      <c r="AE76">
        <v>13.913550668355418</v>
      </c>
      <c r="AF76">
        <v>25.96385732099392</v>
      </c>
      <c r="AG76">
        <v>13.876443633200001</v>
      </c>
      <c r="AH76">
        <v>39.498491494656804</v>
      </c>
      <c r="AI76">
        <v>0</v>
      </c>
      <c r="AJ76">
        <v>0</v>
      </c>
      <c r="AK76">
        <v>23.038233664302606</v>
      </c>
      <c r="AL76">
        <v>29.997513781583471</v>
      </c>
      <c r="AM76">
        <v>2.2282383659414853</v>
      </c>
      <c r="AN76">
        <v>0</v>
      </c>
      <c r="AO76">
        <v>0</v>
      </c>
      <c r="AP76">
        <v>0</v>
      </c>
      <c r="AQ76">
        <v>29.592800820000001</v>
      </c>
      <c r="AR76">
        <v>0.55930316141304326</v>
      </c>
      <c r="AS76">
        <v>1.930781569134701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1073.5226513414364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487.01808128264202</v>
      </c>
      <c r="L77">
        <v>6.0400017605963594</v>
      </c>
      <c r="M77">
        <v>61.300277281465576</v>
      </c>
      <c r="N77">
        <v>49.869552986257929</v>
      </c>
      <c r="O77">
        <v>33.817837203294779</v>
      </c>
      <c r="P77">
        <v>26.460942995668415</v>
      </c>
      <c r="Q77">
        <v>9.2158810419847335</v>
      </c>
      <c r="R77">
        <v>17.893572512266928</v>
      </c>
      <c r="S77">
        <v>11.138315607410329</v>
      </c>
      <c r="T77">
        <v>0</v>
      </c>
      <c r="U77">
        <v>59.700255696114482</v>
      </c>
      <c r="V77">
        <v>8.7481016056196683</v>
      </c>
      <c r="W77">
        <v>14.685213237597134</v>
      </c>
      <c r="X77">
        <v>62.274358459734394</v>
      </c>
      <c r="Y77">
        <v>0</v>
      </c>
      <c r="Z77">
        <v>5.505401451454544</v>
      </c>
      <c r="AA77">
        <v>11.006701200000002</v>
      </c>
      <c r="AB77">
        <v>16.67802711612903</v>
      </c>
      <c r="AC77">
        <v>0</v>
      </c>
      <c r="AD77">
        <v>11.570915423618473</v>
      </c>
      <c r="AE77">
        <v>13.913550668355418</v>
      </c>
      <c r="AF77">
        <v>25.96385732099392</v>
      </c>
      <c r="AG77">
        <v>13.876443633200001</v>
      </c>
      <c r="AH77">
        <v>39.498491494656804</v>
      </c>
      <c r="AI77">
        <v>0</v>
      </c>
      <c r="AJ77">
        <v>0</v>
      </c>
      <c r="AK77">
        <v>23.038233664302606</v>
      </c>
      <c r="AL77">
        <v>29.997513781583471</v>
      </c>
      <c r="AM77">
        <v>2.2282383659414853</v>
      </c>
      <c r="AN77">
        <v>0</v>
      </c>
      <c r="AO77">
        <v>0</v>
      </c>
      <c r="AP77">
        <v>0</v>
      </c>
      <c r="AQ77">
        <v>29.592800820000001</v>
      </c>
      <c r="AR77">
        <v>0.55930316141304326</v>
      </c>
      <c r="AS77">
        <v>1.930781569134701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1073.5226513414364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487.01808128264202</v>
      </c>
      <c r="L78">
        <v>6.0400017605963594</v>
      </c>
      <c r="M78">
        <v>61.300277281465576</v>
      </c>
      <c r="N78">
        <v>49.869552986257929</v>
      </c>
      <c r="O78">
        <v>33.817837203294779</v>
      </c>
      <c r="P78">
        <v>26.460942995668415</v>
      </c>
      <c r="Q78">
        <v>9.2158810419847335</v>
      </c>
      <c r="R78">
        <v>17.893572512266928</v>
      </c>
      <c r="S78">
        <v>11.138315607410329</v>
      </c>
      <c r="T78">
        <v>0</v>
      </c>
      <c r="U78">
        <v>59.700255696114482</v>
      </c>
      <c r="V78">
        <v>8.7481016056196683</v>
      </c>
      <c r="W78">
        <v>14.685213237597134</v>
      </c>
      <c r="X78">
        <v>62.274358459734394</v>
      </c>
      <c r="Y78">
        <v>0</v>
      </c>
      <c r="Z78">
        <v>5.505401451454544</v>
      </c>
      <c r="AA78">
        <v>11.006701200000002</v>
      </c>
      <c r="AB78">
        <v>11.366266931132781</v>
      </c>
      <c r="AC78">
        <v>0</v>
      </c>
      <c r="AD78">
        <v>7.2499472956850886</v>
      </c>
      <c r="AE78">
        <v>13.913550668355418</v>
      </c>
      <c r="AF78">
        <v>25.96385732099392</v>
      </c>
      <c r="AG78">
        <v>13.876443633200001</v>
      </c>
      <c r="AH78">
        <v>29.623868620992607</v>
      </c>
      <c r="AI78">
        <v>0</v>
      </c>
      <c r="AJ78">
        <v>0</v>
      </c>
      <c r="AK78">
        <v>23.038233664302606</v>
      </c>
      <c r="AL78">
        <v>29.997513781583471</v>
      </c>
      <c r="AM78">
        <v>2.2282383659414853</v>
      </c>
      <c r="AN78">
        <v>0</v>
      </c>
      <c r="AO78">
        <v>0</v>
      </c>
      <c r="AP78">
        <v>0</v>
      </c>
      <c r="AQ78">
        <v>29.592800820000001</v>
      </c>
      <c r="AR78">
        <v>0.69912873215579685</v>
      </c>
      <c r="AS78">
        <v>1.930781569134701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1054.1551257255853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487.01808128264202</v>
      </c>
      <c r="L79">
        <v>6.0400017605963594</v>
      </c>
      <c r="M79">
        <v>61.300277281465576</v>
      </c>
      <c r="N79">
        <v>49.869552986257929</v>
      </c>
      <c r="O79">
        <v>33.817837203294779</v>
      </c>
      <c r="P79">
        <v>26.460942995668415</v>
      </c>
      <c r="Q79">
        <v>9.2158810419847335</v>
      </c>
      <c r="R79">
        <v>17.893572512266928</v>
      </c>
      <c r="S79">
        <v>11.138315607410329</v>
      </c>
      <c r="T79">
        <v>0</v>
      </c>
      <c r="U79">
        <v>59.700255696114482</v>
      </c>
      <c r="V79">
        <v>8.7481016056196683</v>
      </c>
      <c r="W79">
        <v>14.685213237597134</v>
      </c>
      <c r="X79">
        <v>62.274358459734394</v>
      </c>
      <c r="Y79">
        <v>0</v>
      </c>
      <c r="Z79">
        <v>0</v>
      </c>
      <c r="AA79">
        <v>5.9316114113924066</v>
      </c>
      <c r="AB79">
        <v>1.4067161999999995</v>
      </c>
      <c r="AC79">
        <v>0</v>
      </c>
      <c r="AD79">
        <v>3.3461293521574573</v>
      </c>
      <c r="AE79">
        <v>13.913550668355418</v>
      </c>
      <c r="AF79">
        <v>11.825643877281948</v>
      </c>
      <c r="AG79">
        <v>24.194824760800007</v>
      </c>
      <c r="AH79">
        <v>19.749245747328402</v>
      </c>
      <c r="AI79">
        <v>0</v>
      </c>
      <c r="AJ79">
        <v>0</v>
      </c>
      <c r="AK79">
        <v>23.038233664302606</v>
      </c>
      <c r="AL79">
        <v>4.9995853815834757</v>
      </c>
      <c r="AM79">
        <v>1.1816415377344336</v>
      </c>
      <c r="AN79">
        <v>0</v>
      </c>
      <c r="AO79">
        <v>0</v>
      </c>
      <c r="AP79">
        <v>0</v>
      </c>
      <c r="AQ79">
        <v>28.96316676</v>
      </c>
      <c r="AR79">
        <v>0.9321719356884054</v>
      </c>
      <c r="AS79">
        <v>1.930781569134701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989.57569453641224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487.01808128264202</v>
      </c>
      <c r="L80">
        <v>6.0400017605963594</v>
      </c>
      <c r="M80">
        <v>61.300277281465576</v>
      </c>
      <c r="N80">
        <v>49.869552986257929</v>
      </c>
      <c r="O80">
        <v>33.817837203294779</v>
      </c>
      <c r="P80">
        <v>26.460942995668415</v>
      </c>
      <c r="Q80">
        <v>9.2158810419847335</v>
      </c>
      <c r="R80">
        <v>17.893572512266928</v>
      </c>
      <c r="S80">
        <v>11.138315607410329</v>
      </c>
      <c r="T80">
        <v>0</v>
      </c>
      <c r="U80">
        <v>59.700255696114482</v>
      </c>
      <c r="V80">
        <v>8.7481016056196683</v>
      </c>
      <c r="W80">
        <v>14.685213237597134</v>
      </c>
      <c r="X80">
        <v>62.274358459734394</v>
      </c>
      <c r="Y80">
        <v>0</v>
      </c>
      <c r="Z80">
        <v>0</v>
      </c>
      <c r="AA80">
        <v>2.6682912000000005</v>
      </c>
      <c r="AB80">
        <v>0</v>
      </c>
      <c r="AC80">
        <v>0</v>
      </c>
      <c r="AD80">
        <v>3.3461293521574573</v>
      </c>
      <c r="AE80">
        <v>6.9567755537802034</v>
      </c>
      <c r="AF80">
        <v>6.0442175349898593</v>
      </c>
      <c r="AG80">
        <v>24.194824760800007</v>
      </c>
      <c r="AH80">
        <v>7.9956460799999975</v>
      </c>
      <c r="AI80">
        <v>0</v>
      </c>
      <c r="AJ80">
        <v>0</v>
      </c>
      <c r="AK80">
        <v>23.038233664302606</v>
      </c>
      <c r="AL80">
        <v>0.99991692710843372</v>
      </c>
      <c r="AM80">
        <v>0</v>
      </c>
      <c r="AN80">
        <v>0</v>
      </c>
      <c r="AO80">
        <v>0</v>
      </c>
      <c r="AP80">
        <v>0</v>
      </c>
      <c r="AQ80">
        <v>28.96316676</v>
      </c>
      <c r="AR80">
        <v>11.186061032155791</v>
      </c>
      <c r="AS80">
        <v>1.930781569134701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965.48643610508191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487.01808128264202</v>
      </c>
      <c r="L81">
        <v>6.0400017605963594</v>
      </c>
      <c r="M81">
        <v>61.300277281465576</v>
      </c>
      <c r="N81">
        <v>49.869552986257929</v>
      </c>
      <c r="O81">
        <v>33.817837203294779</v>
      </c>
      <c r="P81">
        <v>26.460942995668415</v>
      </c>
      <c r="Q81">
        <v>9.2158810419847335</v>
      </c>
      <c r="R81">
        <v>17.893572512266928</v>
      </c>
      <c r="S81">
        <v>11.138315607410329</v>
      </c>
      <c r="T81">
        <v>0</v>
      </c>
      <c r="U81">
        <v>59.700255696114482</v>
      </c>
      <c r="V81">
        <v>8.7481016056196683</v>
      </c>
      <c r="W81">
        <v>14.685213237597134</v>
      </c>
      <c r="X81">
        <v>62.274358459734394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6.9567755537802034</v>
      </c>
      <c r="AF81">
        <v>6.0442175349898593</v>
      </c>
      <c r="AG81">
        <v>24.194824760800007</v>
      </c>
      <c r="AH81">
        <v>7.1960813841605056</v>
      </c>
      <c r="AI81">
        <v>0</v>
      </c>
      <c r="AJ81">
        <v>0</v>
      </c>
      <c r="AK81">
        <v>23.038233664302606</v>
      </c>
      <c r="AL81">
        <v>0.99991692710843372</v>
      </c>
      <c r="AM81">
        <v>0</v>
      </c>
      <c r="AN81">
        <v>0</v>
      </c>
      <c r="AO81">
        <v>0</v>
      </c>
      <c r="AP81">
        <v>0</v>
      </c>
      <c r="AQ81">
        <v>28.96316676</v>
      </c>
      <c r="AR81">
        <v>11.186061032155791</v>
      </c>
      <c r="AS81">
        <v>1.930781569134701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958.67245085708487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487.01808128264202</v>
      </c>
      <c r="L82">
        <v>6.0400017605963594</v>
      </c>
      <c r="M82">
        <v>61.300277281465576</v>
      </c>
      <c r="N82">
        <v>49.869552986257929</v>
      </c>
      <c r="O82">
        <v>33.817837203294779</v>
      </c>
      <c r="P82">
        <v>26.460942995668415</v>
      </c>
      <c r="Q82">
        <v>9.2158810419847335</v>
      </c>
      <c r="R82">
        <v>17.893572512266928</v>
      </c>
      <c r="S82">
        <v>11.138315607410329</v>
      </c>
      <c r="T82">
        <v>0</v>
      </c>
      <c r="U82">
        <v>59.700255696114482</v>
      </c>
      <c r="V82">
        <v>8.7481016056196683</v>
      </c>
      <c r="W82">
        <v>14.685213237597134</v>
      </c>
      <c r="X82">
        <v>62.274358459734394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6.9567755537802034</v>
      </c>
      <c r="AF82">
        <v>6.0442175349898593</v>
      </c>
      <c r="AG82">
        <v>24.194824760800007</v>
      </c>
      <c r="AH82">
        <v>0</v>
      </c>
      <c r="AI82">
        <v>0</v>
      </c>
      <c r="AJ82">
        <v>0</v>
      </c>
      <c r="AK82">
        <v>23.038233664302606</v>
      </c>
      <c r="AL82">
        <v>0.99991692710843372</v>
      </c>
      <c r="AM82">
        <v>0</v>
      </c>
      <c r="AN82">
        <v>0</v>
      </c>
      <c r="AO82">
        <v>0</v>
      </c>
      <c r="AP82">
        <v>0</v>
      </c>
      <c r="AQ82">
        <v>28.96316676</v>
      </c>
      <c r="AR82">
        <v>11.186061032155791</v>
      </c>
      <c r="AS82">
        <v>1.930781569134701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951.47636947292438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487.01808128264202</v>
      </c>
      <c r="L83">
        <v>6.0400017605963594</v>
      </c>
      <c r="M83">
        <v>61.300277281465576</v>
      </c>
      <c r="N83">
        <v>49.869552986257929</v>
      </c>
      <c r="O83">
        <v>33.817837203294779</v>
      </c>
      <c r="P83">
        <v>26.460942995668415</v>
      </c>
      <c r="Q83">
        <v>9.2158810419847335</v>
      </c>
      <c r="R83">
        <v>17.893572512266928</v>
      </c>
      <c r="S83">
        <v>11.138315607410329</v>
      </c>
      <c r="T83">
        <v>0</v>
      </c>
      <c r="U83">
        <v>59.700255696114482</v>
      </c>
      <c r="V83">
        <v>8.7481016056196683</v>
      </c>
      <c r="W83">
        <v>14.685213237597134</v>
      </c>
      <c r="X83">
        <v>62.274358459734394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6.9567755537802034</v>
      </c>
      <c r="AF83">
        <v>6.0442175349898593</v>
      </c>
      <c r="AG83">
        <v>24.194824760800007</v>
      </c>
      <c r="AH83">
        <v>0</v>
      </c>
      <c r="AI83">
        <v>0</v>
      </c>
      <c r="AJ83">
        <v>0</v>
      </c>
      <c r="AK83">
        <v>23.038233664302606</v>
      </c>
      <c r="AL83">
        <v>0.99991692710843372</v>
      </c>
      <c r="AM83">
        <v>0</v>
      </c>
      <c r="AN83">
        <v>0</v>
      </c>
      <c r="AO83">
        <v>0</v>
      </c>
      <c r="AP83">
        <v>0</v>
      </c>
      <c r="AQ83">
        <v>28.96316676</v>
      </c>
      <c r="AR83">
        <v>0.9321719356884054</v>
      </c>
      <c r="AS83">
        <v>1.930781569134701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941.22248037645704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487.01808128264202</v>
      </c>
      <c r="L84">
        <v>6.0400017605963594</v>
      </c>
      <c r="M84">
        <v>61.300277281465576</v>
      </c>
      <c r="N84">
        <v>49.869552986257929</v>
      </c>
      <c r="O84">
        <v>33.817837203294779</v>
      </c>
      <c r="P84">
        <v>26.460942995668415</v>
      </c>
      <c r="Q84">
        <v>9.2158810419847335</v>
      </c>
      <c r="R84">
        <v>17.893572512266928</v>
      </c>
      <c r="S84">
        <v>11.138315607410329</v>
      </c>
      <c r="T84">
        <v>0</v>
      </c>
      <c r="U84">
        <v>59.700255696114482</v>
      </c>
      <c r="V84">
        <v>8.7481016056196683</v>
      </c>
      <c r="W84">
        <v>14.685213237597134</v>
      </c>
      <c r="X84">
        <v>62.274358459734394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6.9567755537802034</v>
      </c>
      <c r="AF84">
        <v>6.0442175349898593</v>
      </c>
      <c r="AG84">
        <v>24.194824760800007</v>
      </c>
      <c r="AH84">
        <v>0</v>
      </c>
      <c r="AI84">
        <v>0</v>
      </c>
      <c r="AJ84">
        <v>0</v>
      </c>
      <c r="AK84">
        <v>23.038233664302606</v>
      </c>
      <c r="AL84">
        <v>0.99991692710843372</v>
      </c>
      <c r="AM84">
        <v>0</v>
      </c>
      <c r="AN84">
        <v>0</v>
      </c>
      <c r="AO84">
        <v>0</v>
      </c>
      <c r="AP84">
        <v>0</v>
      </c>
      <c r="AQ84">
        <v>18.889021799999998</v>
      </c>
      <c r="AR84">
        <v>0.55930316141304326</v>
      </c>
      <c r="AS84">
        <v>1.930781569134701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930.77546664218164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487.01808128264202</v>
      </c>
      <c r="L85">
        <v>6.0400017605963594</v>
      </c>
      <c r="M85">
        <v>61.300277281465576</v>
      </c>
      <c r="N85">
        <v>49.869552986257929</v>
      </c>
      <c r="O85">
        <v>33.817837203294779</v>
      </c>
      <c r="P85">
        <v>26.460942995668415</v>
      </c>
      <c r="Q85">
        <v>9.2158810419847335</v>
      </c>
      <c r="R85">
        <v>17.893572512266928</v>
      </c>
      <c r="S85">
        <v>11.138315607410329</v>
      </c>
      <c r="T85">
        <v>0</v>
      </c>
      <c r="U85">
        <v>59.700255696114482</v>
      </c>
      <c r="V85">
        <v>8.7481016056196683</v>
      </c>
      <c r="W85">
        <v>14.685213237597134</v>
      </c>
      <c r="X85">
        <v>62.274358459734394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6.9567755537802034</v>
      </c>
      <c r="AF85">
        <v>6.0442175349898593</v>
      </c>
      <c r="AG85">
        <v>24.194824760800007</v>
      </c>
      <c r="AH85">
        <v>0</v>
      </c>
      <c r="AI85">
        <v>0</v>
      </c>
      <c r="AJ85">
        <v>0</v>
      </c>
      <c r="AK85">
        <v>23.038233664302606</v>
      </c>
      <c r="AL85">
        <v>0.99991692710843372</v>
      </c>
      <c r="AM85">
        <v>0</v>
      </c>
      <c r="AN85">
        <v>0</v>
      </c>
      <c r="AO85">
        <v>0</v>
      </c>
      <c r="AP85">
        <v>0</v>
      </c>
      <c r="AQ85">
        <v>18.889021799999998</v>
      </c>
      <c r="AR85">
        <v>0.55930316141304326</v>
      </c>
      <c r="AS85">
        <v>1.930781569134701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930.77546664218164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487.01808128264202</v>
      </c>
      <c r="L86">
        <v>6.0400017605963594</v>
      </c>
      <c r="M86">
        <v>61.300277281465576</v>
      </c>
      <c r="N86">
        <v>49.869552986257929</v>
      </c>
      <c r="O86">
        <v>33.817837203294779</v>
      </c>
      <c r="P86">
        <v>26.460942995668415</v>
      </c>
      <c r="Q86">
        <v>9.2158810419847335</v>
      </c>
      <c r="R86">
        <v>17.893572512266928</v>
      </c>
      <c r="S86">
        <v>11.138315607410329</v>
      </c>
      <c r="T86">
        <v>0</v>
      </c>
      <c r="U86">
        <v>59.700255696114482</v>
      </c>
      <c r="V86">
        <v>8.7481016056196683</v>
      </c>
      <c r="W86">
        <v>14.685213237597134</v>
      </c>
      <c r="X86">
        <v>62.274358459734394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6.9567755537802034</v>
      </c>
      <c r="AF86">
        <v>6.0442175349898593</v>
      </c>
      <c r="AG86">
        <v>24.194824760800007</v>
      </c>
      <c r="AH86">
        <v>0</v>
      </c>
      <c r="AI86">
        <v>0</v>
      </c>
      <c r="AJ86">
        <v>0</v>
      </c>
      <c r="AK86">
        <v>23.038233664302606</v>
      </c>
      <c r="AL86">
        <v>0.99991692710843372</v>
      </c>
      <c r="AM86">
        <v>0</v>
      </c>
      <c r="AN86">
        <v>0</v>
      </c>
      <c r="AO86">
        <v>0</v>
      </c>
      <c r="AP86">
        <v>0</v>
      </c>
      <c r="AQ86">
        <v>18.889021799999998</v>
      </c>
      <c r="AR86">
        <v>0.55930316141304326</v>
      </c>
      <c r="AS86">
        <v>1.930781569134701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930.77546664218164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487.95415625808442</v>
      </c>
      <c r="L87">
        <v>6.0398855025823606</v>
      </c>
      <c r="M87">
        <v>61.300277281465576</v>
      </c>
      <c r="N87">
        <v>49.869552986257929</v>
      </c>
      <c r="O87">
        <v>33.817837203294779</v>
      </c>
      <c r="P87">
        <v>26.460942995668415</v>
      </c>
      <c r="Q87">
        <v>9.2148362446004324</v>
      </c>
      <c r="R87">
        <v>17.893572512266928</v>
      </c>
      <c r="S87">
        <v>11.138994122090471</v>
      </c>
      <c r="T87">
        <v>0</v>
      </c>
      <c r="U87">
        <v>59.700255696114482</v>
      </c>
      <c r="V87">
        <v>8.7481016056196683</v>
      </c>
      <c r="W87">
        <v>14.685213237597134</v>
      </c>
      <c r="X87">
        <v>62.274358459734394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6.9567755537802034</v>
      </c>
      <c r="AF87">
        <v>6.0442175349898593</v>
      </c>
      <c r="AG87">
        <v>24.194824760800007</v>
      </c>
      <c r="AH87">
        <v>0</v>
      </c>
      <c r="AI87">
        <v>0</v>
      </c>
      <c r="AJ87">
        <v>0</v>
      </c>
      <c r="AK87">
        <v>23.038233664302606</v>
      </c>
      <c r="AL87">
        <v>0.99991692710843372</v>
      </c>
      <c r="AM87">
        <v>0</v>
      </c>
      <c r="AN87">
        <v>0</v>
      </c>
      <c r="AO87">
        <v>0</v>
      </c>
      <c r="AP87">
        <v>0</v>
      </c>
      <c r="AQ87">
        <v>18.889021799999998</v>
      </c>
      <c r="AR87">
        <v>0.55930316141304326</v>
      </c>
      <c r="AS87">
        <v>1.930781569134701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931.71105907690583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487.2275920665312</v>
      </c>
      <c r="L88">
        <v>6.0398855025823606</v>
      </c>
      <c r="M88">
        <v>61.300277281465576</v>
      </c>
      <c r="N88">
        <v>49.869552986257929</v>
      </c>
      <c r="O88">
        <v>33.817837203294779</v>
      </c>
      <c r="P88">
        <v>26.460942995668415</v>
      </c>
      <c r="Q88">
        <v>9.2148362446004324</v>
      </c>
      <c r="R88">
        <v>17.893572512266928</v>
      </c>
      <c r="S88">
        <v>11.138994122090471</v>
      </c>
      <c r="T88">
        <v>0</v>
      </c>
      <c r="U88">
        <v>59.700255696114482</v>
      </c>
      <c r="V88">
        <v>8.7481016056196683</v>
      </c>
      <c r="W88">
        <v>14.685213237597134</v>
      </c>
      <c r="X88">
        <v>62.274358459734394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6.9567755537802034</v>
      </c>
      <c r="AF88">
        <v>6.0442175349898593</v>
      </c>
      <c r="AG88">
        <v>24.194824760800007</v>
      </c>
      <c r="AH88">
        <v>0</v>
      </c>
      <c r="AI88">
        <v>0</v>
      </c>
      <c r="AJ88">
        <v>0</v>
      </c>
      <c r="AK88">
        <v>23.038233664302606</v>
      </c>
      <c r="AL88">
        <v>0.99991692710843372</v>
      </c>
      <c r="AM88">
        <v>0</v>
      </c>
      <c r="AN88">
        <v>0</v>
      </c>
      <c r="AO88">
        <v>0</v>
      </c>
      <c r="AP88">
        <v>0</v>
      </c>
      <c r="AQ88">
        <v>18.889021799999998</v>
      </c>
      <c r="AR88">
        <v>0.55930316141304326</v>
      </c>
      <c r="AS88">
        <v>1.930781569134701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930.98449488535277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427.72967000679097</v>
      </c>
      <c r="L89">
        <v>6.0398855025823606</v>
      </c>
      <c r="M89">
        <v>61.300277281465576</v>
      </c>
      <c r="N89">
        <v>49.869552986257929</v>
      </c>
      <c r="O89">
        <v>33.817837203294779</v>
      </c>
      <c r="P89">
        <v>26.460942995668415</v>
      </c>
      <c r="Q89">
        <v>9.2148362446004324</v>
      </c>
      <c r="R89">
        <v>18.614524603814715</v>
      </c>
      <c r="S89">
        <v>11.138994122090471</v>
      </c>
      <c r="T89">
        <v>0</v>
      </c>
      <c r="U89">
        <v>59.700255696114482</v>
      </c>
      <c r="V89">
        <v>8.7490998591549296</v>
      </c>
      <c r="W89">
        <v>14.685213237597134</v>
      </c>
      <c r="X89">
        <v>62.274358459734394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6.9567755537802034</v>
      </c>
      <c r="AF89">
        <v>6.0442175349898593</v>
      </c>
      <c r="AG89">
        <v>24.194824760800007</v>
      </c>
      <c r="AH89">
        <v>0</v>
      </c>
      <c r="AI89">
        <v>0</v>
      </c>
      <c r="AJ89">
        <v>0</v>
      </c>
      <c r="AK89">
        <v>23.038233664302606</v>
      </c>
      <c r="AL89">
        <v>0.99991692710843372</v>
      </c>
      <c r="AM89">
        <v>0</v>
      </c>
      <c r="AN89">
        <v>0</v>
      </c>
      <c r="AO89">
        <v>0</v>
      </c>
      <c r="AP89">
        <v>0</v>
      </c>
      <c r="AQ89">
        <v>9.8642669400000003</v>
      </c>
      <c r="AR89">
        <v>0.55930316141304326</v>
      </c>
      <c r="AS89">
        <v>1.930781569134701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863.18376831069554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394.09293440059571</v>
      </c>
      <c r="L90">
        <v>6.2800517957039466</v>
      </c>
      <c r="M90">
        <v>61.300277281465576</v>
      </c>
      <c r="N90">
        <v>49.869552986257929</v>
      </c>
      <c r="O90">
        <v>33.817837203294779</v>
      </c>
      <c r="P90">
        <v>26.460942995668415</v>
      </c>
      <c r="Q90">
        <v>9.2105820284023672</v>
      </c>
      <c r="R90">
        <v>17.890866019307211</v>
      </c>
      <c r="S90">
        <v>11.140894464881253</v>
      </c>
      <c r="T90">
        <v>0</v>
      </c>
      <c r="U90">
        <v>59.700255696114482</v>
      </c>
      <c r="V90">
        <v>8.7490998591549296</v>
      </c>
      <c r="W90">
        <v>14.685213237597134</v>
      </c>
      <c r="X90">
        <v>62.274358459734394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6.9567755537802034</v>
      </c>
      <c r="AF90">
        <v>6.0442175349898593</v>
      </c>
      <c r="AG90">
        <v>24.194824760800007</v>
      </c>
      <c r="AH90">
        <v>0</v>
      </c>
      <c r="AI90">
        <v>0</v>
      </c>
      <c r="AJ90">
        <v>0</v>
      </c>
      <c r="AK90">
        <v>23.038233664302606</v>
      </c>
      <c r="AL90">
        <v>0.99991692710843372</v>
      </c>
      <c r="AM90">
        <v>0</v>
      </c>
      <c r="AN90">
        <v>0</v>
      </c>
      <c r="AO90">
        <v>0</v>
      </c>
      <c r="AP90">
        <v>0</v>
      </c>
      <c r="AQ90">
        <v>9.8642669400000003</v>
      </c>
      <c r="AR90">
        <v>0.9321719356884054</v>
      </c>
      <c r="AS90">
        <v>1.930781569134701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829.43405531398241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384.47318470498857</v>
      </c>
      <c r="L91">
        <v>6.0398919884361231</v>
      </c>
      <c r="M91">
        <v>61.300277281465576</v>
      </c>
      <c r="N91">
        <v>49.869552986257929</v>
      </c>
      <c r="O91">
        <v>33.817837203294779</v>
      </c>
      <c r="P91">
        <v>26.460942995668415</v>
      </c>
      <c r="Q91">
        <v>9.2105820284023672</v>
      </c>
      <c r="R91">
        <v>17.8945710554461</v>
      </c>
      <c r="S91">
        <v>11.140894464881253</v>
      </c>
      <c r="T91">
        <v>0</v>
      </c>
      <c r="U91">
        <v>59.700255696114482</v>
      </c>
      <c r="V91">
        <v>8.7506861366245676</v>
      </c>
      <c r="W91">
        <v>14.685213237597134</v>
      </c>
      <c r="X91">
        <v>62.274358459734394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6.9567755537802034</v>
      </c>
      <c r="AF91">
        <v>6.0442175349898593</v>
      </c>
      <c r="AG91">
        <v>24.194824760800007</v>
      </c>
      <c r="AH91">
        <v>0</v>
      </c>
      <c r="AI91">
        <v>0</v>
      </c>
      <c r="AJ91">
        <v>0</v>
      </c>
      <c r="AK91">
        <v>23.038233664302606</v>
      </c>
      <c r="AL91">
        <v>0.99991692710843372</v>
      </c>
      <c r="AM91">
        <v>0</v>
      </c>
      <c r="AN91">
        <v>0</v>
      </c>
      <c r="AO91">
        <v>0</v>
      </c>
      <c r="AP91">
        <v>0</v>
      </c>
      <c r="AQ91">
        <v>9.8642669400000003</v>
      </c>
      <c r="AR91">
        <v>11.186061032155791</v>
      </c>
      <c r="AS91">
        <v>1.930781569134701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829.83332622118337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384.47318470498857</v>
      </c>
      <c r="L92">
        <v>6.039781348510326</v>
      </c>
      <c r="M92">
        <v>61.300277281465576</v>
      </c>
      <c r="N92">
        <v>49.869552986257929</v>
      </c>
      <c r="O92">
        <v>33.817837203294779</v>
      </c>
      <c r="P92">
        <v>26.460942995668415</v>
      </c>
      <c r="Q92">
        <v>9.2105820284023672</v>
      </c>
      <c r="R92">
        <v>17.8945710554461</v>
      </c>
      <c r="S92">
        <v>11.140894464881253</v>
      </c>
      <c r="T92">
        <v>0</v>
      </c>
      <c r="U92">
        <v>59.700255696114482</v>
      </c>
      <c r="V92">
        <v>8.7506861366245676</v>
      </c>
      <c r="W92">
        <v>14.685213237597134</v>
      </c>
      <c r="X92">
        <v>62.274358459734394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6.0442175349898593</v>
      </c>
      <c r="AG92">
        <v>24.194824760800007</v>
      </c>
      <c r="AH92">
        <v>0</v>
      </c>
      <c r="AI92">
        <v>0</v>
      </c>
      <c r="AJ92">
        <v>0</v>
      </c>
      <c r="AK92">
        <v>23.038233664302606</v>
      </c>
      <c r="AL92">
        <v>0.99991692710843372</v>
      </c>
      <c r="AM92">
        <v>0</v>
      </c>
      <c r="AN92">
        <v>0</v>
      </c>
      <c r="AO92">
        <v>0</v>
      </c>
      <c r="AP92">
        <v>0</v>
      </c>
      <c r="AQ92">
        <v>3.5679263399999996</v>
      </c>
      <c r="AR92">
        <v>11.186061032155791</v>
      </c>
      <c r="AS92">
        <v>1.930781569134701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816.58009942747742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374.86160262778122</v>
      </c>
      <c r="L93">
        <v>6.039781348510326</v>
      </c>
      <c r="M93">
        <v>61.300277281465576</v>
      </c>
      <c r="N93">
        <v>49.869552986257929</v>
      </c>
      <c r="O93">
        <v>33.817837203294779</v>
      </c>
      <c r="P93">
        <v>26.460942995668415</v>
      </c>
      <c r="Q93">
        <v>9.2105820284023672</v>
      </c>
      <c r="R93">
        <v>17.8945710554461</v>
      </c>
      <c r="S93">
        <v>11.140894464881253</v>
      </c>
      <c r="T93">
        <v>0</v>
      </c>
      <c r="U93">
        <v>59.700255696114482</v>
      </c>
      <c r="V93">
        <v>8.7506861366245676</v>
      </c>
      <c r="W93">
        <v>14.685213237597134</v>
      </c>
      <c r="X93">
        <v>62.274358459734394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6.0442175349898593</v>
      </c>
      <c r="AG93">
        <v>24.194824760800007</v>
      </c>
      <c r="AH93">
        <v>0</v>
      </c>
      <c r="AI93">
        <v>0</v>
      </c>
      <c r="AJ93">
        <v>0</v>
      </c>
      <c r="AK93">
        <v>23.038233664302606</v>
      </c>
      <c r="AL93">
        <v>0.99991692710843372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11.186061032155791</v>
      </c>
      <c r="AS93">
        <v>1.930781569134701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803.40059101027009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374.86160262778122</v>
      </c>
      <c r="L94">
        <v>6.039781348510326</v>
      </c>
      <c r="M94">
        <v>61.300277281465576</v>
      </c>
      <c r="N94">
        <v>49.869552986257929</v>
      </c>
      <c r="O94">
        <v>33.817837203294779</v>
      </c>
      <c r="P94">
        <v>26.460942995668415</v>
      </c>
      <c r="Q94">
        <v>9.2105820284023672</v>
      </c>
      <c r="R94">
        <v>17.8945710554461</v>
      </c>
      <c r="S94">
        <v>11.140894464881253</v>
      </c>
      <c r="T94">
        <v>0</v>
      </c>
      <c r="U94">
        <v>59.700255696114482</v>
      </c>
      <c r="V94">
        <v>8.7506861366245676</v>
      </c>
      <c r="W94">
        <v>14.685213237597134</v>
      </c>
      <c r="X94">
        <v>62.274358459734394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6.0442175349898593</v>
      </c>
      <c r="AG94">
        <v>24.194824760800007</v>
      </c>
      <c r="AH94">
        <v>0</v>
      </c>
      <c r="AI94">
        <v>0</v>
      </c>
      <c r="AJ94">
        <v>0</v>
      </c>
      <c r="AK94">
        <v>23.038233664302606</v>
      </c>
      <c r="AL94">
        <v>0.99991692710843372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0.9321719356884054</v>
      </c>
      <c r="AS94">
        <v>1.930781569134701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793.14670191380276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374.86160262778122</v>
      </c>
      <c r="L95">
        <v>6.039781348510326</v>
      </c>
      <c r="M95">
        <v>61.300277281465576</v>
      </c>
      <c r="N95">
        <v>49.869552986257929</v>
      </c>
      <c r="O95">
        <v>33.817837203294779</v>
      </c>
      <c r="P95">
        <v>26.460942995668415</v>
      </c>
      <c r="Q95">
        <v>9.2105820284023672</v>
      </c>
      <c r="R95">
        <v>17.898909446434384</v>
      </c>
      <c r="S95">
        <v>11.140894464881253</v>
      </c>
      <c r="T95">
        <v>0</v>
      </c>
      <c r="U95">
        <v>59.700255696114482</v>
      </c>
      <c r="V95">
        <v>8.7459216688654351</v>
      </c>
      <c r="W95">
        <v>14.686254953928682</v>
      </c>
      <c r="X95">
        <v>62.274358459734394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6.0442175349898593</v>
      </c>
      <c r="AG95">
        <v>24.194824760800007</v>
      </c>
      <c r="AH95">
        <v>0</v>
      </c>
      <c r="AI95">
        <v>0</v>
      </c>
      <c r="AJ95">
        <v>0</v>
      </c>
      <c r="AK95">
        <v>23.038233664302606</v>
      </c>
      <c r="AL95">
        <v>0.99991692710843372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0.55930316141304326</v>
      </c>
      <c r="AS95">
        <v>1.930781569134701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792.77444877908795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355.63849261880682</v>
      </c>
      <c r="L96">
        <v>6.039781348510326</v>
      </c>
      <c r="M96">
        <v>61.300277281465576</v>
      </c>
      <c r="N96">
        <v>49.869552986257929</v>
      </c>
      <c r="O96">
        <v>33.817837203294779</v>
      </c>
      <c r="P96">
        <v>26.460942995668415</v>
      </c>
      <c r="Q96">
        <v>9.2105820284023672</v>
      </c>
      <c r="R96">
        <v>17.898909446434384</v>
      </c>
      <c r="S96">
        <v>11.140894464881253</v>
      </c>
      <c r="T96">
        <v>0</v>
      </c>
      <c r="U96">
        <v>59.700255696114482</v>
      </c>
      <c r="V96">
        <v>8.7459216688654351</v>
      </c>
      <c r="W96">
        <v>14.686254953928682</v>
      </c>
      <c r="X96">
        <v>62.274358459734394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6.0442175349898593</v>
      </c>
      <c r="AG96">
        <v>24.194824760800007</v>
      </c>
      <c r="AH96">
        <v>0</v>
      </c>
      <c r="AI96">
        <v>0</v>
      </c>
      <c r="AJ96">
        <v>0</v>
      </c>
      <c r="AK96">
        <v>23.038233664302606</v>
      </c>
      <c r="AL96">
        <v>0.99991692710843372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0.55930316141304326</v>
      </c>
      <c r="AS96">
        <v>1.930781569134701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773.55133877011349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288.35358792884369</v>
      </c>
      <c r="L97">
        <v>6.039781348510326</v>
      </c>
      <c r="M97">
        <v>61.300277281465576</v>
      </c>
      <c r="N97">
        <v>49.869552986257929</v>
      </c>
      <c r="O97">
        <v>33.817837203294779</v>
      </c>
      <c r="P97">
        <v>26.460942995668415</v>
      </c>
      <c r="Q97">
        <v>9.2105820284023672</v>
      </c>
      <c r="R97">
        <v>17.898909446434384</v>
      </c>
      <c r="S97">
        <v>11.140894464881253</v>
      </c>
      <c r="T97">
        <v>0</v>
      </c>
      <c r="U97">
        <v>59.700255696114482</v>
      </c>
      <c r="V97">
        <v>8.7459216688654351</v>
      </c>
      <c r="W97">
        <v>14.686254953928682</v>
      </c>
      <c r="X97">
        <v>62.274358459734394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6.0442175349898593</v>
      </c>
      <c r="AG97">
        <v>24.194824760800007</v>
      </c>
      <c r="AH97">
        <v>0</v>
      </c>
      <c r="AI97">
        <v>0</v>
      </c>
      <c r="AJ97">
        <v>0</v>
      </c>
      <c r="AK97">
        <v>23.038233664302606</v>
      </c>
      <c r="AL97">
        <v>0.99991692710843372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0.55930316141304326</v>
      </c>
      <c r="AS97">
        <v>1.930781569134701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706.26643408015047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269.85909919051994</v>
      </c>
      <c r="L98">
        <v>6.039781348510326</v>
      </c>
      <c r="M98">
        <v>61.300277281465576</v>
      </c>
      <c r="N98">
        <v>49.869552986257929</v>
      </c>
      <c r="O98">
        <v>33.817837203294779</v>
      </c>
      <c r="P98">
        <v>26.460942995668415</v>
      </c>
      <c r="Q98">
        <v>9.2105820284023672</v>
      </c>
      <c r="R98">
        <v>17.898909446434384</v>
      </c>
      <c r="S98">
        <v>11.140894464881253</v>
      </c>
      <c r="T98">
        <v>0</v>
      </c>
      <c r="U98">
        <v>59.700255696114482</v>
      </c>
      <c r="V98">
        <v>8.7459216688654351</v>
      </c>
      <c r="W98">
        <v>14.686254953928682</v>
      </c>
      <c r="X98">
        <v>62.274358459734394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6.0442175349898593</v>
      </c>
      <c r="AG98">
        <v>24.194824760800007</v>
      </c>
      <c r="AH98">
        <v>0</v>
      </c>
      <c r="AI98">
        <v>0</v>
      </c>
      <c r="AJ98">
        <v>0</v>
      </c>
      <c r="AK98">
        <v>23.038233664302606</v>
      </c>
      <c r="AL98">
        <v>0.99991692710843372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0.55930316141304326</v>
      </c>
      <c r="AS98">
        <v>1.930781569134701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687.77194534182672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9.0791343566653033</v>
      </c>
      <c r="L99">
        <f t="shared" si="2"/>
        <v>0.13617914029501793</v>
      </c>
      <c r="M99">
        <f t="shared" si="2"/>
        <v>1.3882298866139189</v>
      </c>
      <c r="N99">
        <f t="shared" si="2"/>
        <v>1.1442882384625743</v>
      </c>
      <c r="O99">
        <f t="shared" si="2"/>
        <v>0.48308757981412848</v>
      </c>
      <c r="P99">
        <f t="shared" si="2"/>
        <v>0.5989409200862893</v>
      </c>
      <c r="Q99">
        <f t="shared" si="2"/>
        <v>0.20990672726902393</v>
      </c>
      <c r="R99">
        <f t="shared" si="2"/>
        <v>0.39971937026718662</v>
      </c>
      <c r="S99">
        <f t="shared" si="2"/>
        <v>0.24972862753272371</v>
      </c>
      <c r="T99">
        <f t="shared" si="2"/>
        <v>0</v>
      </c>
      <c r="U99">
        <f t="shared" si="2"/>
        <v>1.4328061367067442</v>
      </c>
      <c r="V99">
        <f t="shared" si="2"/>
        <v>0.20407496656641849</v>
      </c>
      <c r="W99">
        <f t="shared" si="2"/>
        <v>0.33184769653992052</v>
      </c>
      <c r="X99">
        <f t="shared" si="2"/>
        <v>1.3610388800847855</v>
      </c>
      <c r="Y99">
        <f t="shared" si="2"/>
        <v>0</v>
      </c>
      <c r="Z99">
        <f t="shared" si="2"/>
        <v>1.812473257722727E-2</v>
      </c>
      <c r="AA99">
        <f t="shared" si="2"/>
        <v>3.562152087215191E-2</v>
      </c>
      <c r="AB99">
        <f t="shared" si="2"/>
        <v>5.0191633655888981E-2</v>
      </c>
      <c r="AC99">
        <f t="shared" si="2"/>
        <v>0</v>
      </c>
      <c r="AD99">
        <f t="shared" si="2"/>
        <v>3.6249735490196819E-2</v>
      </c>
      <c r="AE99">
        <f t="shared" si="2"/>
        <v>0.14261389720547527</v>
      </c>
      <c r="AF99">
        <f t="shared" si="2"/>
        <v>0.2164486903339253</v>
      </c>
      <c r="AG99">
        <f t="shared" si="2"/>
        <v>0.45468480528919991</v>
      </c>
      <c r="AH99">
        <f t="shared" si="2"/>
        <v>0.21588244372080256</v>
      </c>
      <c r="AI99">
        <f t="shared" si="2"/>
        <v>0</v>
      </c>
      <c r="AJ99">
        <f t="shared" si="2"/>
        <v>0</v>
      </c>
      <c r="AK99">
        <f t="shared" si="2"/>
        <v>0.55291760794326283</v>
      </c>
      <c r="AL99">
        <f t="shared" si="2"/>
        <v>0.12998922253231479</v>
      </c>
      <c r="AM99">
        <f t="shared" si="2"/>
        <v>1.0125543250637659E-2</v>
      </c>
      <c r="AN99">
        <f t="shared" si="2"/>
        <v>0</v>
      </c>
      <c r="AO99">
        <f t="shared" si="2"/>
        <v>0</v>
      </c>
      <c r="AP99">
        <f t="shared" si="2"/>
        <v>9.0849532760977555E-3</v>
      </c>
      <c r="AQ99">
        <f t="shared" si="2"/>
        <v>0.3190145903999998</v>
      </c>
      <c r="AR99">
        <f t="shared" si="2"/>
        <v>4.7459196703102391E-2</v>
      </c>
      <c r="AS99">
        <f t="shared" si="2"/>
        <v>4.8013995170829535E-2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19.305405095325145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87.470579319480095</v>
      </c>
      <c r="L3">
        <v>24.990298349891273</v>
      </c>
      <c r="M3">
        <v>0</v>
      </c>
      <c r="N3">
        <v>28.835523718287526</v>
      </c>
      <c r="O3">
        <v>0</v>
      </c>
      <c r="P3">
        <v>66.362364973263638</v>
      </c>
      <c r="Q3">
        <v>2.8798501950585176</v>
      </c>
      <c r="R3">
        <v>5.7685525322066322</v>
      </c>
      <c r="S3">
        <v>3.8403551445086705</v>
      </c>
      <c r="T3">
        <v>0</v>
      </c>
      <c r="U3">
        <v>318.1213625133658</v>
      </c>
      <c r="V3">
        <v>2.8799520000000003</v>
      </c>
      <c r="W3">
        <v>6.7295153921847248</v>
      </c>
      <c r="X3">
        <v>36.017618946527151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4.0234483637568204</v>
      </c>
      <c r="AF3">
        <v>0</v>
      </c>
      <c r="AG3">
        <v>0</v>
      </c>
      <c r="AH3">
        <v>0</v>
      </c>
      <c r="AI3">
        <v>0</v>
      </c>
      <c r="AJ3">
        <v>0</v>
      </c>
      <c r="AK3">
        <v>13.321174578408197</v>
      </c>
      <c r="AL3">
        <v>0.3403800728915663</v>
      </c>
      <c r="AM3">
        <v>0</v>
      </c>
      <c r="AN3">
        <v>0</v>
      </c>
      <c r="AO3">
        <v>0</v>
      </c>
      <c r="AP3">
        <v>0</v>
      </c>
      <c r="AQ3">
        <v>0</v>
      </c>
      <c r="AR3">
        <v>0.377328743115942</v>
      </c>
      <c r="AS3">
        <v>1.1167028811329169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603.07500772407946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87.470579319480095</v>
      </c>
      <c r="L4">
        <v>24.990298349891273</v>
      </c>
      <c r="M4">
        <v>0</v>
      </c>
      <c r="N4">
        <v>28.835523718287526</v>
      </c>
      <c r="O4">
        <v>0</v>
      </c>
      <c r="P4">
        <v>66.362364973263638</v>
      </c>
      <c r="Q4">
        <v>2.8798501950585176</v>
      </c>
      <c r="R4">
        <v>5.7685525322066322</v>
      </c>
      <c r="S4">
        <v>3.8403551445086705</v>
      </c>
      <c r="T4">
        <v>0</v>
      </c>
      <c r="U4">
        <v>318.1213625133658</v>
      </c>
      <c r="V4">
        <v>2.8799520000000003</v>
      </c>
      <c r="W4">
        <v>6.7295153921847248</v>
      </c>
      <c r="X4">
        <v>36.017618946527151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4.0234483637568204</v>
      </c>
      <c r="AF4">
        <v>0</v>
      </c>
      <c r="AG4">
        <v>0</v>
      </c>
      <c r="AH4">
        <v>0</v>
      </c>
      <c r="AI4">
        <v>0</v>
      </c>
      <c r="AJ4">
        <v>0</v>
      </c>
      <c r="AK4">
        <v>13.321174578408197</v>
      </c>
      <c r="AL4">
        <v>0.3403800728915663</v>
      </c>
      <c r="AM4">
        <v>0</v>
      </c>
      <c r="AN4">
        <v>0</v>
      </c>
      <c r="AO4">
        <v>0</v>
      </c>
      <c r="AP4">
        <v>0</v>
      </c>
      <c r="AQ4">
        <v>0</v>
      </c>
      <c r="AR4">
        <v>0.377328743115942</v>
      </c>
      <c r="AS4">
        <v>1.1167028811329169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603.07500772407946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87.470579319480095</v>
      </c>
      <c r="L5">
        <v>24.990298349891273</v>
      </c>
      <c r="M5">
        <v>0</v>
      </c>
      <c r="N5">
        <v>28.835523718287526</v>
      </c>
      <c r="O5">
        <v>0</v>
      </c>
      <c r="P5">
        <v>66.362364973263638</v>
      </c>
      <c r="Q5">
        <v>2.8798501950585176</v>
      </c>
      <c r="R5">
        <v>5.7705336416184974</v>
      </c>
      <c r="S5">
        <v>3.8403551445086705</v>
      </c>
      <c r="T5">
        <v>0</v>
      </c>
      <c r="U5">
        <v>318.1213625133658</v>
      </c>
      <c r="V5">
        <v>2.8796005547850205</v>
      </c>
      <c r="W5">
        <v>6.73</v>
      </c>
      <c r="X5">
        <v>20.187028999112009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4.0234483637568204</v>
      </c>
      <c r="AF5">
        <v>0</v>
      </c>
      <c r="AG5">
        <v>0</v>
      </c>
      <c r="AH5">
        <v>0</v>
      </c>
      <c r="AI5">
        <v>0</v>
      </c>
      <c r="AJ5">
        <v>0</v>
      </c>
      <c r="AK5">
        <v>13.321174578408197</v>
      </c>
      <c r="AL5">
        <v>0.3403800728915663</v>
      </c>
      <c r="AM5">
        <v>0</v>
      </c>
      <c r="AN5">
        <v>0</v>
      </c>
      <c r="AO5">
        <v>0</v>
      </c>
      <c r="AP5">
        <v>0</v>
      </c>
      <c r="AQ5">
        <v>0</v>
      </c>
      <c r="AR5">
        <v>0.377328743115942</v>
      </c>
      <c r="AS5">
        <v>1.1167028811329169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587.24653204867661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87.470579319480095</v>
      </c>
      <c r="L6">
        <v>24.990298349891273</v>
      </c>
      <c r="M6">
        <v>0</v>
      </c>
      <c r="N6">
        <v>28.835523718287526</v>
      </c>
      <c r="O6">
        <v>0</v>
      </c>
      <c r="P6">
        <v>66.362364973263638</v>
      </c>
      <c r="Q6">
        <v>2.8798501950585176</v>
      </c>
      <c r="R6">
        <v>5.7705336416184974</v>
      </c>
      <c r="S6">
        <v>3.8403551445086705</v>
      </c>
      <c r="T6">
        <v>0</v>
      </c>
      <c r="U6">
        <v>318.1213625133658</v>
      </c>
      <c r="V6">
        <v>2.8796005547850205</v>
      </c>
      <c r="W6">
        <v>6.73</v>
      </c>
      <c r="X6">
        <v>20.187028999112009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4.0234483637568204</v>
      </c>
      <c r="AF6">
        <v>0</v>
      </c>
      <c r="AG6">
        <v>0</v>
      </c>
      <c r="AH6">
        <v>0</v>
      </c>
      <c r="AI6">
        <v>0</v>
      </c>
      <c r="AJ6">
        <v>0</v>
      </c>
      <c r="AK6">
        <v>13.321174578408197</v>
      </c>
      <c r="AL6">
        <v>0.3403800728915663</v>
      </c>
      <c r="AM6">
        <v>0</v>
      </c>
      <c r="AN6">
        <v>0</v>
      </c>
      <c r="AO6">
        <v>0</v>
      </c>
      <c r="AP6">
        <v>0</v>
      </c>
      <c r="AQ6">
        <v>0</v>
      </c>
      <c r="AR6">
        <v>0.377328743115942</v>
      </c>
      <c r="AS6">
        <v>1.1167028811329169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587.24653204867661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87.470579319480095</v>
      </c>
      <c r="L7">
        <v>24.990298349891273</v>
      </c>
      <c r="M7">
        <v>0</v>
      </c>
      <c r="N7">
        <v>28.835523718287526</v>
      </c>
      <c r="O7">
        <v>0</v>
      </c>
      <c r="P7">
        <v>66.362364973263638</v>
      </c>
      <c r="Q7">
        <v>2.8798501950585176</v>
      </c>
      <c r="R7">
        <v>5.7705336416184974</v>
      </c>
      <c r="S7">
        <v>3.8403551445086705</v>
      </c>
      <c r="T7">
        <v>0</v>
      </c>
      <c r="U7">
        <v>318.1213625133658</v>
      </c>
      <c r="V7">
        <v>2.8796005547850205</v>
      </c>
      <c r="W7">
        <v>6.73</v>
      </c>
      <c r="X7">
        <v>20.187028999112009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4.0234483637568204</v>
      </c>
      <c r="AF7">
        <v>0</v>
      </c>
      <c r="AG7">
        <v>0</v>
      </c>
      <c r="AH7">
        <v>0</v>
      </c>
      <c r="AI7">
        <v>0</v>
      </c>
      <c r="AJ7">
        <v>0</v>
      </c>
      <c r="AK7">
        <v>13.321174578408197</v>
      </c>
      <c r="AL7">
        <v>0.3403800728915663</v>
      </c>
      <c r="AM7">
        <v>0</v>
      </c>
      <c r="AN7">
        <v>0</v>
      </c>
      <c r="AO7">
        <v>0</v>
      </c>
      <c r="AP7">
        <v>1.5322164937372</v>
      </c>
      <c r="AQ7">
        <v>0</v>
      </c>
      <c r="AR7">
        <v>0.377328743115942</v>
      </c>
      <c r="AS7">
        <v>1.1167028811329169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588.77874854241384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87.470579319480095</v>
      </c>
      <c r="L8">
        <v>24.990298349891273</v>
      </c>
      <c r="M8">
        <v>0</v>
      </c>
      <c r="N8">
        <v>28.835523718287526</v>
      </c>
      <c r="O8">
        <v>0</v>
      </c>
      <c r="P8">
        <v>66.362364973263638</v>
      </c>
      <c r="Q8">
        <v>2.8798501950585176</v>
      </c>
      <c r="R8">
        <v>5.7705336416184974</v>
      </c>
      <c r="S8">
        <v>3.8403551445086705</v>
      </c>
      <c r="T8">
        <v>0</v>
      </c>
      <c r="U8">
        <v>318.1213625133658</v>
      </c>
      <c r="V8">
        <v>2.8796005547850205</v>
      </c>
      <c r="W8">
        <v>6.73</v>
      </c>
      <c r="X8">
        <v>20.187028999112009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4.0234483637568204</v>
      </c>
      <c r="AF8">
        <v>0</v>
      </c>
      <c r="AG8">
        <v>0</v>
      </c>
      <c r="AH8">
        <v>0</v>
      </c>
      <c r="AI8">
        <v>0</v>
      </c>
      <c r="AJ8">
        <v>0</v>
      </c>
      <c r="AK8">
        <v>13.321174578408197</v>
      </c>
      <c r="AL8">
        <v>0.3403800728915663</v>
      </c>
      <c r="AM8">
        <v>0</v>
      </c>
      <c r="AN8">
        <v>0</v>
      </c>
      <c r="AO8">
        <v>0</v>
      </c>
      <c r="AP8">
        <v>1.5322164937372</v>
      </c>
      <c r="AQ8">
        <v>0</v>
      </c>
      <c r="AR8">
        <v>0.377328743115942</v>
      </c>
      <c r="AS8">
        <v>1.1167028811329169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588.77874854241384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87.470579319480095</v>
      </c>
      <c r="L9">
        <v>24.990298349891273</v>
      </c>
      <c r="M9">
        <v>0</v>
      </c>
      <c r="N9">
        <v>28.835523718287526</v>
      </c>
      <c r="O9">
        <v>0</v>
      </c>
      <c r="P9">
        <v>66.361713728212706</v>
      </c>
      <c r="Q9">
        <v>2.8798501950585176</v>
      </c>
      <c r="R9">
        <v>5.7705336416184974</v>
      </c>
      <c r="S9">
        <v>3.8403551445086705</v>
      </c>
      <c r="T9">
        <v>0</v>
      </c>
      <c r="U9">
        <v>318.1213625133658</v>
      </c>
      <c r="V9">
        <v>2.8796005547850205</v>
      </c>
      <c r="W9">
        <v>6.73</v>
      </c>
      <c r="X9">
        <v>20.187028999112009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4.0234483637568204</v>
      </c>
      <c r="AF9">
        <v>0</v>
      </c>
      <c r="AG9">
        <v>0</v>
      </c>
      <c r="AH9">
        <v>0</v>
      </c>
      <c r="AI9">
        <v>0</v>
      </c>
      <c r="AJ9">
        <v>0</v>
      </c>
      <c r="AK9">
        <v>13.321174578408197</v>
      </c>
      <c r="AL9">
        <v>0.3403800728915663</v>
      </c>
      <c r="AM9">
        <v>0</v>
      </c>
      <c r="AN9">
        <v>0</v>
      </c>
      <c r="AO9">
        <v>0</v>
      </c>
      <c r="AP9">
        <v>1.7198350213073739</v>
      </c>
      <c r="AQ9">
        <v>0</v>
      </c>
      <c r="AR9">
        <v>0.377328743115942</v>
      </c>
      <c r="AS9">
        <v>1.1167028811329169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588.96571582493311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87.470579319480095</v>
      </c>
      <c r="L10">
        <v>24.990298349891273</v>
      </c>
      <c r="M10">
        <v>0</v>
      </c>
      <c r="N10">
        <v>28.835523718287526</v>
      </c>
      <c r="O10">
        <v>0</v>
      </c>
      <c r="P10">
        <v>66.361713728212706</v>
      </c>
      <c r="Q10">
        <v>2.8798501950585176</v>
      </c>
      <c r="R10">
        <v>5.7705336416184974</v>
      </c>
      <c r="S10">
        <v>3.8403551445086705</v>
      </c>
      <c r="T10">
        <v>0</v>
      </c>
      <c r="U10">
        <v>318.1213625133658</v>
      </c>
      <c r="V10">
        <v>2.8796005547850205</v>
      </c>
      <c r="W10">
        <v>6.73</v>
      </c>
      <c r="X10">
        <v>20.187028999112009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4.0234483637568204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13.321174578408197</v>
      </c>
      <c r="AL10">
        <v>0.3403800728915663</v>
      </c>
      <c r="AM10">
        <v>0</v>
      </c>
      <c r="AN10">
        <v>0</v>
      </c>
      <c r="AO10">
        <v>0</v>
      </c>
      <c r="AP10">
        <v>1.7198350213073739</v>
      </c>
      <c r="AQ10">
        <v>0</v>
      </c>
      <c r="AR10">
        <v>0.377328743115942</v>
      </c>
      <c r="AS10">
        <v>1.1167028811329169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588.96571582493311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87.470579319480095</v>
      </c>
      <c r="L11">
        <v>24.990298349891273</v>
      </c>
      <c r="M11">
        <v>0</v>
      </c>
      <c r="N11">
        <v>28.837139703211157</v>
      </c>
      <c r="O11">
        <v>0</v>
      </c>
      <c r="P11">
        <v>66.361713728212706</v>
      </c>
      <c r="Q11">
        <v>2.8798501950585176</v>
      </c>
      <c r="R11">
        <v>5.7705336416184974</v>
      </c>
      <c r="S11">
        <v>3.8403551445086705</v>
      </c>
      <c r="T11">
        <v>0</v>
      </c>
      <c r="U11">
        <v>318.1213625133658</v>
      </c>
      <c r="V11">
        <v>2.8796005547850205</v>
      </c>
      <c r="W11">
        <v>6.73</v>
      </c>
      <c r="X11">
        <v>20.187028999112009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4.0234483637568204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13.321174578408197</v>
      </c>
      <c r="AL11">
        <v>0.3403800728915663</v>
      </c>
      <c r="AM11">
        <v>0</v>
      </c>
      <c r="AN11">
        <v>0</v>
      </c>
      <c r="AO11">
        <v>0</v>
      </c>
      <c r="AP11">
        <v>1.7198350213073739</v>
      </c>
      <c r="AQ11">
        <v>0</v>
      </c>
      <c r="AR11">
        <v>0.377328743115942</v>
      </c>
      <c r="AS11">
        <v>1.1167028811329169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588.96733180985677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87.470579319480095</v>
      </c>
      <c r="L12">
        <v>24.990298349891273</v>
      </c>
      <c r="M12">
        <v>0</v>
      </c>
      <c r="N12">
        <v>28.837139703211157</v>
      </c>
      <c r="O12">
        <v>0</v>
      </c>
      <c r="P12">
        <v>66.361713728212706</v>
      </c>
      <c r="Q12">
        <v>2.8798501950585176</v>
      </c>
      <c r="R12">
        <v>5.7705336416184974</v>
      </c>
      <c r="S12">
        <v>3.8403551445086705</v>
      </c>
      <c r="T12">
        <v>0</v>
      </c>
      <c r="U12">
        <v>318.1213625133658</v>
      </c>
      <c r="V12">
        <v>2.8796005547850205</v>
      </c>
      <c r="W12">
        <v>6.73</v>
      </c>
      <c r="X12">
        <v>20.187028999112009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4.0234483637568204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13.321174578408197</v>
      </c>
      <c r="AL12">
        <v>0.3403800728915663</v>
      </c>
      <c r="AM12">
        <v>0</v>
      </c>
      <c r="AN12">
        <v>0</v>
      </c>
      <c r="AO12">
        <v>0</v>
      </c>
      <c r="AP12">
        <v>1.7198350213073739</v>
      </c>
      <c r="AQ12">
        <v>0</v>
      </c>
      <c r="AR12">
        <v>0.377328743115942</v>
      </c>
      <c r="AS12">
        <v>1.1167028811329169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588.96733180985677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87.470579319480095</v>
      </c>
      <c r="L13">
        <v>24.990298349891273</v>
      </c>
      <c r="M13">
        <v>0</v>
      </c>
      <c r="N13">
        <v>28.837139703211157</v>
      </c>
      <c r="O13">
        <v>0</v>
      </c>
      <c r="P13">
        <v>66.361713728212706</v>
      </c>
      <c r="Q13">
        <v>2.8798501950585176</v>
      </c>
      <c r="R13">
        <v>5.7705336416184974</v>
      </c>
      <c r="S13">
        <v>3.8403551445086705</v>
      </c>
      <c r="T13">
        <v>0</v>
      </c>
      <c r="U13">
        <v>318.1213625133658</v>
      </c>
      <c r="V13">
        <v>2.8796005547850205</v>
      </c>
      <c r="W13">
        <v>6.73</v>
      </c>
      <c r="X13">
        <v>20.187028999112009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4.0234483637568204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13.321174578408197</v>
      </c>
      <c r="AL13">
        <v>0.3403800728915663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0.377328743115942</v>
      </c>
      <c r="AS13">
        <v>1.1167028811329169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587.24749678854937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87.470579319480095</v>
      </c>
      <c r="L14">
        <v>24.990298349891273</v>
      </c>
      <c r="M14">
        <v>0</v>
      </c>
      <c r="N14">
        <v>28.837139703211157</v>
      </c>
      <c r="O14">
        <v>0</v>
      </c>
      <c r="P14">
        <v>66.361713728212706</v>
      </c>
      <c r="Q14">
        <v>2.8798501950585176</v>
      </c>
      <c r="R14">
        <v>5.7705336416184974</v>
      </c>
      <c r="S14">
        <v>3.8403551445086705</v>
      </c>
      <c r="T14">
        <v>0</v>
      </c>
      <c r="U14">
        <v>318.1213625133658</v>
      </c>
      <c r="V14">
        <v>2.8796005547850205</v>
      </c>
      <c r="W14">
        <v>6.73</v>
      </c>
      <c r="X14">
        <v>20.187028999112009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4.0234483637568204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13.321174578408197</v>
      </c>
      <c r="AL14">
        <v>0.3403800728915663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0.53904106159420284</v>
      </c>
      <c r="AS14">
        <v>1.1167028811329169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587.40920910702755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87.470579319480095</v>
      </c>
      <c r="L15">
        <v>24.990298349891273</v>
      </c>
      <c r="M15">
        <v>0</v>
      </c>
      <c r="N15">
        <v>28.837139703211157</v>
      </c>
      <c r="O15">
        <v>0</v>
      </c>
      <c r="P15">
        <v>66.361713728212706</v>
      </c>
      <c r="Q15">
        <v>2.8798501950585176</v>
      </c>
      <c r="R15">
        <v>5.7705336416184974</v>
      </c>
      <c r="S15">
        <v>3.8403551445086705</v>
      </c>
      <c r="T15">
        <v>0</v>
      </c>
      <c r="U15">
        <v>318.1213625133658</v>
      </c>
      <c r="V15">
        <v>2.8796005547850205</v>
      </c>
      <c r="W15">
        <v>6.73</v>
      </c>
      <c r="X15">
        <v>20.187028999112009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4.0234483637568204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13.321174578408197</v>
      </c>
      <c r="AL15">
        <v>0.3403800728915663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6.468491469202899</v>
      </c>
      <c r="AS15">
        <v>1.1167028811329169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593.33865951463633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87.470579319480095</v>
      </c>
      <c r="L16">
        <v>24.990298349891273</v>
      </c>
      <c r="M16">
        <v>0</v>
      </c>
      <c r="N16">
        <v>28.837139703211157</v>
      </c>
      <c r="O16">
        <v>0</v>
      </c>
      <c r="P16">
        <v>66.361713728212706</v>
      </c>
      <c r="Q16">
        <v>2.8798501950585176</v>
      </c>
      <c r="R16">
        <v>5.7705336416184974</v>
      </c>
      <c r="S16">
        <v>3.8403551445086705</v>
      </c>
      <c r="T16">
        <v>0</v>
      </c>
      <c r="U16">
        <v>318.1213625133658</v>
      </c>
      <c r="V16">
        <v>2.8796005547850205</v>
      </c>
      <c r="W16">
        <v>6.73</v>
      </c>
      <c r="X16">
        <v>20.187028999112009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4.0234483637568204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13.321174578408197</v>
      </c>
      <c r="AL16">
        <v>0.3403800728915663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6.468491469202899</v>
      </c>
      <c r="AS16">
        <v>2.036340727252453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594.25829736075582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87.470579319480095</v>
      </c>
      <c r="L17">
        <v>24.990298349891273</v>
      </c>
      <c r="M17">
        <v>0</v>
      </c>
      <c r="N17">
        <v>28.837139703211157</v>
      </c>
      <c r="O17">
        <v>0</v>
      </c>
      <c r="P17">
        <v>66.361713728212706</v>
      </c>
      <c r="Q17">
        <v>2.8798501950585176</v>
      </c>
      <c r="R17">
        <v>5.7705336416184974</v>
      </c>
      <c r="S17">
        <v>3.8403551445086705</v>
      </c>
      <c r="T17">
        <v>0</v>
      </c>
      <c r="U17">
        <v>318.1213625133658</v>
      </c>
      <c r="V17">
        <v>2.8796005547850205</v>
      </c>
      <c r="W17">
        <v>6.73</v>
      </c>
      <c r="X17">
        <v>20.187028999112009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4.0234483637568204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13.321174578408197</v>
      </c>
      <c r="AL17">
        <v>0.3403800728915663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0.80856133840579703</v>
      </c>
      <c r="AS17">
        <v>2.036340727252453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588.59836722995863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87.470579319480095</v>
      </c>
      <c r="L18">
        <v>24.990298349891273</v>
      </c>
      <c r="M18">
        <v>0</v>
      </c>
      <c r="N18">
        <v>28.837139703211157</v>
      </c>
      <c r="O18">
        <v>0</v>
      </c>
      <c r="P18">
        <v>66.361713728212706</v>
      </c>
      <c r="Q18">
        <v>2.8798501950585176</v>
      </c>
      <c r="R18">
        <v>5.7705336416184974</v>
      </c>
      <c r="S18">
        <v>3.8403551445086705</v>
      </c>
      <c r="T18">
        <v>0</v>
      </c>
      <c r="U18">
        <v>318.1213625133658</v>
      </c>
      <c r="V18">
        <v>2.8796005547850205</v>
      </c>
      <c r="W18">
        <v>6.73</v>
      </c>
      <c r="X18">
        <v>20.187028999112009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4.0234483637568204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13.321174578408197</v>
      </c>
      <c r="AL18">
        <v>0.3403800728915663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0.377328743115942</v>
      </c>
      <c r="AS18">
        <v>1.1167028811329169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587.24749678854937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87.470579319480095</v>
      </c>
      <c r="L19">
        <v>24.990298349891273</v>
      </c>
      <c r="M19">
        <v>0</v>
      </c>
      <c r="N19">
        <v>28.837139703211157</v>
      </c>
      <c r="O19">
        <v>0</v>
      </c>
      <c r="P19">
        <v>66.361713728212706</v>
      </c>
      <c r="Q19">
        <v>2.8798501950585176</v>
      </c>
      <c r="R19">
        <v>5.7705336416184974</v>
      </c>
      <c r="S19">
        <v>3.8403551445086705</v>
      </c>
      <c r="T19">
        <v>0</v>
      </c>
      <c r="U19">
        <v>318.1213625133658</v>
      </c>
      <c r="V19">
        <v>2.8796005547850205</v>
      </c>
      <c r="W19">
        <v>6.73</v>
      </c>
      <c r="X19">
        <v>20.187028999112009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4.0234483637568204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13.321174578408197</v>
      </c>
      <c r="AL19">
        <v>0.3403800728915663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0.377328743115942</v>
      </c>
      <c r="AS19">
        <v>1.1167028811329169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587.24749678854937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87.470579319480095</v>
      </c>
      <c r="L20">
        <v>24.990298349891273</v>
      </c>
      <c r="M20">
        <v>0</v>
      </c>
      <c r="N20">
        <v>28.837139703211157</v>
      </c>
      <c r="O20">
        <v>0</v>
      </c>
      <c r="P20">
        <v>66.361713728212706</v>
      </c>
      <c r="Q20">
        <v>2.8798501950585176</v>
      </c>
      <c r="R20">
        <v>5.7705336416184974</v>
      </c>
      <c r="S20">
        <v>3.8403551445086705</v>
      </c>
      <c r="T20">
        <v>0</v>
      </c>
      <c r="U20">
        <v>318.1213625133658</v>
      </c>
      <c r="V20">
        <v>2.8796005547850205</v>
      </c>
      <c r="W20">
        <v>6.73</v>
      </c>
      <c r="X20">
        <v>20.187028999112009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4.0234483637568204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13.321174578408197</v>
      </c>
      <c r="AL20">
        <v>0.3403800728915663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0.377328743115942</v>
      </c>
      <c r="AS20">
        <v>1.1167028811329169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587.24749678854937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87.470579319480095</v>
      </c>
      <c r="L21">
        <v>24.129259247889483</v>
      </c>
      <c r="M21">
        <v>0</v>
      </c>
      <c r="N21">
        <v>28.835523718287526</v>
      </c>
      <c r="O21">
        <v>0</v>
      </c>
      <c r="P21">
        <v>66.362364973263638</v>
      </c>
      <c r="Q21">
        <v>2.8798501950585176</v>
      </c>
      <c r="R21">
        <v>5.7705336416184974</v>
      </c>
      <c r="S21">
        <v>3.8403551445086705</v>
      </c>
      <c r="T21">
        <v>0</v>
      </c>
      <c r="U21">
        <v>318.1213625133658</v>
      </c>
      <c r="V21">
        <v>2.8796005547850205</v>
      </c>
      <c r="W21">
        <v>6.73</v>
      </c>
      <c r="X21">
        <v>20.187028999112009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4.0234483637568204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13.321174578408197</v>
      </c>
      <c r="AL21">
        <v>0.3403800728915663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0.377328743115942</v>
      </c>
      <c r="AS21">
        <v>1.1167028811329169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586.38549294667484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87.470579319480095</v>
      </c>
      <c r="L22">
        <v>24.129259247889483</v>
      </c>
      <c r="M22">
        <v>0</v>
      </c>
      <c r="N22">
        <v>28.835523718287526</v>
      </c>
      <c r="O22">
        <v>0</v>
      </c>
      <c r="P22">
        <v>66.362364973263638</v>
      </c>
      <c r="Q22">
        <v>2.8798501950585176</v>
      </c>
      <c r="R22">
        <v>5.7705336416184974</v>
      </c>
      <c r="S22">
        <v>3.8403551445086705</v>
      </c>
      <c r="T22">
        <v>0</v>
      </c>
      <c r="U22">
        <v>318.1213625133658</v>
      </c>
      <c r="V22">
        <v>2.8796005547850205</v>
      </c>
      <c r="W22">
        <v>6.73</v>
      </c>
      <c r="X22">
        <v>20.187028999112009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4.0234483637568204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13.321174578408197</v>
      </c>
      <c r="AL22">
        <v>0.3403800728915663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0.377328743115942</v>
      </c>
      <c r="AS22">
        <v>1.1167028811329169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586.38549294667484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87.470579319480095</v>
      </c>
      <c r="L23">
        <v>24.129259247889483</v>
      </c>
      <c r="M23">
        <v>0</v>
      </c>
      <c r="N23">
        <v>28.835523718287526</v>
      </c>
      <c r="O23">
        <v>0</v>
      </c>
      <c r="P23">
        <v>66.362364973263638</v>
      </c>
      <c r="Q23">
        <v>2.8798501950585176</v>
      </c>
      <c r="R23">
        <v>5.7705336416184974</v>
      </c>
      <c r="S23">
        <v>3.8403551445086705</v>
      </c>
      <c r="T23">
        <v>0</v>
      </c>
      <c r="U23">
        <v>318.1213625133658</v>
      </c>
      <c r="V23">
        <v>2.8796005547850205</v>
      </c>
      <c r="W23">
        <v>6.73</v>
      </c>
      <c r="X23">
        <v>20.187028999112009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4.0234483637568204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13.321174578408197</v>
      </c>
      <c r="AL23">
        <v>0.3403800728915663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0.377328743115942</v>
      </c>
      <c r="AS23">
        <v>1.1167028811329169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586.38549294667484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87.470579319480095</v>
      </c>
      <c r="L24">
        <v>24.129259247889483</v>
      </c>
      <c r="M24">
        <v>0</v>
      </c>
      <c r="N24">
        <v>28.835523718287526</v>
      </c>
      <c r="O24">
        <v>0</v>
      </c>
      <c r="P24">
        <v>66.362364973263638</v>
      </c>
      <c r="Q24">
        <v>2.8798501950585176</v>
      </c>
      <c r="R24">
        <v>5.7706554089726918</v>
      </c>
      <c r="S24">
        <v>3.8403551445086705</v>
      </c>
      <c r="T24">
        <v>0</v>
      </c>
      <c r="U24">
        <v>318.1213625133658</v>
      </c>
      <c r="V24">
        <v>2.881110561151079</v>
      </c>
      <c r="W24">
        <v>6.7309640798258341</v>
      </c>
      <c r="X24">
        <v>36.014289467889114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4.0234483637568204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13.321174578408197</v>
      </c>
      <c r="AL24">
        <v>0.3403800728915663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0.377328743115942</v>
      </c>
      <c r="AS24">
        <v>1.1167028811329169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602.21534926899801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87.470579319480095</v>
      </c>
      <c r="L25">
        <v>24.030164610181103</v>
      </c>
      <c r="M25">
        <v>0</v>
      </c>
      <c r="N25">
        <v>28.835523718287526</v>
      </c>
      <c r="O25">
        <v>0</v>
      </c>
      <c r="P25">
        <v>66.362364973263638</v>
      </c>
      <c r="Q25">
        <v>2.8798501950585176</v>
      </c>
      <c r="R25">
        <v>5.7706554089726918</v>
      </c>
      <c r="S25">
        <v>3.8403551445086705</v>
      </c>
      <c r="T25">
        <v>0</v>
      </c>
      <c r="U25">
        <v>318.1213625133658</v>
      </c>
      <c r="V25">
        <v>2.881110561151079</v>
      </c>
      <c r="W25">
        <v>8.4380646163105624</v>
      </c>
      <c r="X25">
        <v>36.013052646282972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4.0234483637568204</v>
      </c>
      <c r="AF25">
        <v>0</v>
      </c>
      <c r="AG25">
        <v>0</v>
      </c>
      <c r="AH25">
        <v>5.5489692536008439</v>
      </c>
      <c r="AI25">
        <v>0</v>
      </c>
      <c r="AJ25">
        <v>0</v>
      </c>
      <c r="AK25">
        <v>13.321174578408197</v>
      </c>
      <c r="AL25">
        <v>0.3403800728915663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0.377328743115942</v>
      </c>
      <c r="AS25">
        <v>1.1167028811329169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609.37108759976911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87.470579319480095</v>
      </c>
      <c r="L26">
        <v>24.030164610181103</v>
      </c>
      <c r="M26">
        <v>0</v>
      </c>
      <c r="N26">
        <v>28.835523718287526</v>
      </c>
      <c r="O26">
        <v>0</v>
      </c>
      <c r="P26">
        <v>66.362364973263638</v>
      </c>
      <c r="Q26">
        <v>2.8798501950585176</v>
      </c>
      <c r="R26">
        <v>5.7706554089726918</v>
      </c>
      <c r="S26">
        <v>3.8403551445086705</v>
      </c>
      <c r="T26">
        <v>0</v>
      </c>
      <c r="U26">
        <v>318.1213625133658</v>
      </c>
      <c r="V26">
        <v>2.881110561151079</v>
      </c>
      <c r="W26">
        <v>8.4972302600119569</v>
      </c>
      <c r="X26">
        <v>36.013052646282972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4.0234483637568204</v>
      </c>
      <c r="AF26">
        <v>0</v>
      </c>
      <c r="AG26">
        <v>0</v>
      </c>
      <c r="AH26">
        <v>11.421628130559661</v>
      </c>
      <c r="AI26">
        <v>0</v>
      </c>
      <c r="AJ26">
        <v>0</v>
      </c>
      <c r="AK26">
        <v>13.321174578408197</v>
      </c>
      <c r="AL26">
        <v>0.3403800728915663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0.377328743115942</v>
      </c>
      <c r="AS26">
        <v>1.1167028811329169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615.30291212042926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87.470579319480095</v>
      </c>
      <c r="L27">
        <v>24.029770282138948</v>
      </c>
      <c r="M27">
        <v>0</v>
      </c>
      <c r="N27">
        <v>28.835523718287526</v>
      </c>
      <c r="O27">
        <v>0</v>
      </c>
      <c r="P27">
        <v>66.362364973263638</v>
      </c>
      <c r="Q27">
        <v>2.8801820023668636</v>
      </c>
      <c r="R27">
        <v>5.7281590420545747</v>
      </c>
      <c r="S27">
        <v>3.8403083254168768</v>
      </c>
      <c r="T27">
        <v>0</v>
      </c>
      <c r="U27">
        <v>318.1213625133658</v>
      </c>
      <c r="V27">
        <v>2.8799520000000003</v>
      </c>
      <c r="W27">
        <v>8.4972302600119569</v>
      </c>
      <c r="X27">
        <v>36.013052646282972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4.0234483637568204</v>
      </c>
      <c r="AF27">
        <v>0</v>
      </c>
      <c r="AG27">
        <v>0</v>
      </c>
      <c r="AH27">
        <v>17.271166465279833</v>
      </c>
      <c r="AI27">
        <v>0</v>
      </c>
      <c r="AJ27">
        <v>0</v>
      </c>
      <c r="AK27">
        <v>13.321174578408197</v>
      </c>
      <c r="AL27">
        <v>0.3403800728915663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0.377328743115942</v>
      </c>
      <c r="AS27">
        <v>1.1167028811329169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621.10868618725465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99.80991289030618</v>
      </c>
      <c r="L28">
        <v>41.799919676560123</v>
      </c>
      <c r="M28">
        <v>0</v>
      </c>
      <c r="N28">
        <v>28.835523718287526</v>
      </c>
      <c r="O28">
        <v>0</v>
      </c>
      <c r="P28">
        <v>66.362364973263638</v>
      </c>
      <c r="Q28">
        <v>5.3268088840579706</v>
      </c>
      <c r="R28">
        <v>9.9563616333140565</v>
      </c>
      <c r="S28">
        <v>6.1308420835680746</v>
      </c>
      <c r="T28">
        <v>0</v>
      </c>
      <c r="U28">
        <v>318.1213625133658</v>
      </c>
      <c r="V28">
        <v>5.0663399592529705</v>
      </c>
      <c r="W28">
        <v>8.4972302600119569</v>
      </c>
      <c r="X28">
        <v>36.013052646282972</v>
      </c>
      <c r="Y28">
        <v>0</v>
      </c>
      <c r="Z28">
        <v>0</v>
      </c>
      <c r="AA28">
        <v>1.6007627984060013</v>
      </c>
      <c r="AB28">
        <v>0.81365580000000026</v>
      </c>
      <c r="AC28">
        <v>0</v>
      </c>
      <c r="AD28">
        <v>0</v>
      </c>
      <c r="AE28">
        <v>4.0234483637568204</v>
      </c>
      <c r="AF28">
        <v>0</v>
      </c>
      <c r="AG28">
        <v>0</v>
      </c>
      <c r="AH28">
        <v>22.843256261119322</v>
      </c>
      <c r="AI28">
        <v>0</v>
      </c>
      <c r="AJ28">
        <v>0</v>
      </c>
      <c r="AK28">
        <v>13.321174578408197</v>
      </c>
      <c r="AL28">
        <v>0.3403800728915663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0.377328743115942</v>
      </c>
      <c r="AS28">
        <v>1.1167028811329169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670.35642873710219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150.76884597632645</v>
      </c>
      <c r="L29">
        <v>41.800012184259572</v>
      </c>
      <c r="M29">
        <v>0</v>
      </c>
      <c r="N29">
        <v>28.835523718287526</v>
      </c>
      <c r="O29">
        <v>0</v>
      </c>
      <c r="P29">
        <v>66.362364973263638</v>
      </c>
      <c r="Q29">
        <v>5.323397083969466</v>
      </c>
      <c r="R29">
        <v>10.346283547595682</v>
      </c>
      <c r="S29">
        <v>6.3098819255533201</v>
      </c>
      <c r="T29">
        <v>0</v>
      </c>
      <c r="U29">
        <v>318.1213625133658</v>
      </c>
      <c r="V29">
        <v>5.0689000160561966</v>
      </c>
      <c r="W29">
        <v>8.4972302600119569</v>
      </c>
      <c r="X29">
        <v>36.013052646282972</v>
      </c>
      <c r="Y29">
        <v>0</v>
      </c>
      <c r="Z29">
        <v>0.26855928000000001</v>
      </c>
      <c r="AA29">
        <v>3.4279468725972815</v>
      </c>
      <c r="AB29">
        <v>1.6273116000000005</v>
      </c>
      <c r="AC29">
        <v>0</v>
      </c>
      <c r="AD29">
        <v>2.0961369507948522</v>
      </c>
      <c r="AE29">
        <v>4.0234483637568204</v>
      </c>
      <c r="AF29">
        <v>0</v>
      </c>
      <c r="AG29">
        <v>0</v>
      </c>
      <c r="AH29">
        <v>22.843256261119322</v>
      </c>
      <c r="AI29">
        <v>0</v>
      </c>
      <c r="AJ29">
        <v>0</v>
      </c>
      <c r="AK29">
        <v>13.321174578408197</v>
      </c>
      <c r="AL29">
        <v>1.7019006184165235</v>
      </c>
      <c r="AM29">
        <v>1.2888307323330834</v>
      </c>
      <c r="AN29">
        <v>0</v>
      </c>
      <c r="AO29">
        <v>0</v>
      </c>
      <c r="AP29">
        <v>0</v>
      </c>
      <c r="AQ29">
        <v>0</v>
      </c>
      <c r="AR29">
        <v>0.377328743115942</v>
      </c>
      <c r="AS29">
        <v>1.1167028811329169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729.5394517266476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156.8801953265592</v>
      </c>
      <c r="L30">
        <v>41.800012184259572</v>
      </c>
      <c r="M30">
        <v>0</v>
      </c>
      <c r="N30">
        <v>28.835523718287526</v>
      </c>
      <c r="O30">
        <v>0</v>
      </c>
      <c r="P30">
        <v>66.362364973263638</v>
      </c>
      <c r="Q30">
        <v>5.323397083969466</v>
      </c>
      <c r="R30">
        <v>10.346283547595682</v>
      </c>
      <c r="S30">
        <v>6.4390262577847857</v>
      </c>
      <c r="T30">
        <v>0</v>
      </c>
      <c r="U30">
        <v>318.1213625133658</v>
      </c>
      <c r="V30">
        <v>5.0689000160561966</v>
      </c>
      <c r="W30">
        <v>8.4972302600119569</v>
      </c>
      <c r="X30">
        <v>36.013052646282972</v>
      </c>
      <c r="Y30">
        <v>0</v>
      </c>
      <c r="Z30">
        <v>3.1840388439999998</v>
      </c>
      <c r="AA30">
        <v>6.8597512693389602</v>
      </c>
      <c r="AB30">
        <v>9.6467030774193567</v>
      </c>
      <c r="AC30">
        <v>0</v>
      </c>
      <c r="AD30">
        <v>3.8697910984102952</v>
      </c>
      <c r="AE30">
        <v>8.0468964734996096</v>
      </c>
      <c r="AF30">
        <v>0</v>
      </c>
      <c r="AG30">
        <v>0</v>
      </c>
      <c r="AH30">
        <v>22.843256261119322</v>
      </c>
      <c r="AI30">
        <v>0</v>
      </c>
      <c r="AJ30">
        <v>0</v>
      </c>
      <c r="AK30">
        <v>13.321174578408197</v>
      </c>
      <c r="AL30">
        <v>13.615205709208265</v>
      </c>
      <c r="AM30">
        <v>1.9527740216054017</v>
      </c>
      <c r="AN30">
        <v>0</v>
      </c>
      <c r="AO30">
        <v>0</v>
      </c>
      <c r="AP30">
        <v>0</v>
      </c>
      <c r="AQ30">
        <v>0</v>
      </c>
      <c r="AR30">
        <v>0.377328743115942</v>
      </c>
      <c r="AS30">
        <v>1.1167028811329169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768.52097148469511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156.74110250991939</v>
      </c>
      <c r="L31">
        <v>41.800012184259572</v>
      </c>
      <c r="M31">
        <v>0</v>
      </c>
      <c r="N31">
        <v>28.835523718287526</v>
      </c>
      <c r="O31">
        <v>0</v>
      </c>
      <c r="P31">
        <v>66.362364973263638</v>
      </c>
      <c r="Q31">
        <v>5.323397083969466</v>
      </c>
      <c r="R31">
        <v>10.346283547595682</v>
      </c>
      <c r="S31">
        <v>6.4390262577847857</v>
      </c>
      <c r="T31">
        <v>0</v>
      </c>
      <c r="U31">
        <v>318.1213625133658</v>
      </c>
      <c r="V31">
        <v>5.0689000160561966</v>
      </c>
      <c r="W31">
        <v>8.4972302600119569</v>
      </c>
      <c r="X31">
        <v>36.013052646282972</v>
      </c>
      <c r="Y31">
        <v>0</v>
      </c>
      <c r="Z31">
        <v>3.1840388439999998</v>
      </c>
      <c r="AA31">
        <v>6.8597512693389602</v>
      </c>
      <c r="AB31">
        <v>9.6467030774193567</v>
      </c>
      <c r="AC31">
        <v>0</v>
      </c>
      <c r="AD31">
        <v>4.4605794231642699</v>
      </c>
      <c r="AE31">
        <v>8.0468964734996096</v>
      </c>
      <c r="AF31">
        <v>0</v>
      </c>
      <c r="AG31">
        <v>0</v>
      </c>
      <c r="AH31">
        <v>22.843256261119322</v>
      </c>
      <c r="AI31">
        <v>0</v>
      </c>
      <c r="AJ31">
        <v>0</v>
      </c>
      <c r="AK31">
        <v>13.321174578408197</v>
      </c>
      <c r="AL31">
        <v>13.615205709208265</v>
      </c>
      <c r="AM31">
        <v>1.9527740216054017</v>
      </c>
      <c r="AN31">
        <v>0</v>
      </c>
      <c r="AO31">
        <v>0</v>
      </c>
      <c r="AP31">
        <v>0</v>
      </c>
      <c r="AQ31">
        <v>0</v>
      </c>
      <c r="AR31">
        <v>6.468491469202899</v>
      </c>
      <c r="AS31">
        <v>1.1495471806422837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775.09667401840557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156.87938193836163</v>
      </c>
      <c r="L32">
        <v>41.800012184259572</v>
      </c>
      <c r="M32">
        <v>0</v>
      </c>
      <c r="N32">
        <v>28.835523718287526</v>
      </c>
      <c r="O32">
        <v>0</v>
      </c>
      <c r="P32">
        <v>66.362364973263638</v>
      </c>
      <c r="Q32">
        <v>5.323397083969466</v>
      </c>
      <c r="R32">
        <v>10.346283547595682</v>
      </c>
      <c r="S32">
        <v>6.4390262577847857</v>
      </c>
      <c r="T32">
        <v>0</v>
      </c>
      <c r="U32">
        <v>318.1213625133658</v>
      </c>
      <c r="V32">
        <v>5.0689000160561966</v>
      </c>
      <c r="W32">
        <v>8.4972302600119569</v>
      </c>
      <c r="X32">
        <v>36.016737182396163</v>
      </c>
      <c r="Y32">
        <v>0</v>
      </c>
      <c r="Z32">
        <v>3.1840388439999998</v>
      </c>
      <c r="AA32">
        <v>6.8597512693389602</v>
      </c>
      <c r="AB32">
        <v>9.6467030774193567</v>
      </c>
      <c r="AC32">
        <v>0</v>
      </c>
      <c r="AD32">
        <v>4.4605794231642699</v>
      </c>
      <c r="AE32">
        <v>8.0468964734996096</v>
      </c>
      <c r="AF32">
        <v>0</v>
      </c>
      <c r="AG32">
        <v>0</v>
      </c>
      <c r="AH32">
        <v>22.843256261119322</v>
      </c>
      <c r="AI32">
        <v>0</v>
      </c>
      <c r="AJ32">
        <v>0</v>
      </c>
      <c r="AK32">
        <v>13.321174578408197</v>
      </c>
      <c r="AL32">
        <v>13.615205709208265</v>
      </c>
      <c r="AM32">
        <v>1.9527740216054017</v>
      </c>
      <c r="AN32">
        <v>0</v>
      </c>
      <c r="AO32">
        <v>0</v>
      </c>
      <c r="AP32">
        <v>0</v>
      </c>
      <c r="AQ32">
        <v>0</v>
      </c>
      <c r="AR32">
        <v>6.468491469202899</v>
      </c>
      <c r="AS32">
        <v>2.036340727252453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776.12543152957119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156.87938193836163</v>
      </c>
      <c r="L33">
        <v>41.800012184259572</v>
      </c>
      <c r="M33">
        <v>0</v>
      </c>
      <c r="N33">
        <v>28.835523718287526</v>
      </c>
      <c r="O33">
        <v>0</v>
      </c>
      <c r="P33">
        <v>66.362364973263638</v>
      </c>
      <c r="Q33">
        <v>5.323397083969466</v>
      </c>
      <c r="R33">
        <v>10.346283547595682</v>
      </c>
      <c r="S33">
        <v>6.4390262577847857</v>
      </c>
      <c r="T33">
        <v>0</v>
      </c>
      <c r="U33">
        <v>318.1213625133658</v>
      </c>
      <c r="V33">
        <v>5.0689000160561966</v>
      </c>
      <c r="W33">
        <v>8.4972302600119569</v>
      </c>
      <c r="X33">
        <v>36.016737182396163</v>
      </c>
      <c r="Y33">
        <v>0</v>
      </c>
      <c r="Z33">
        <v>3.1840388439999998</v>
      </c>
      <c r="AA33">
        <v>6.8597512693389602</v>
      </c>
      <c r="AB33">
        <v>9.6467030774193567</v>
      </c>
      <c r="AC33">
        <v>0</v>
      </c>
      <c r="AD33">
        <v>6.6908688807721424</v>
      </c>
      <c r="AE33">
        <v>8.0468964734996096</v>
      </c>
      <c r="AF33">
        <v>0</v>
      </c>
      <c r="AG33">
        <v>0</v>
      </c>
      <c r="AH33">
        <v>22.843256261119322</v>
      </c>
      <c r="AI33">
        <v>0</v>
      </c>
      <c r="AJ33">
        <v>0</v>
      </c>
      <c r="AK33">
        <v>13.321174578408197</v>
      </c>
      <c r="AL33">
        <v>10.211404218416526</v>
      </c>
      <c r="AM33">
        <v>1.9527740216054017</v>
      </c>
      <c r="AN33">
        <v>0</v>
      </c>
      <c r="AO33">
        <v>0</v>
      </c>
      <c r="AP33">
        <v>6.2539339885004153E-2</v>
      </c>
      <c r="AQ33">
        <v>0</v>
      </c>
      <c r="AR33">
        <v>0.80856133840579703</v>
      </c>
      <c r="AS33">
        <v>2.036340727252453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769.3545287054751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156.87938193836163</v>
      </c>
      <c r="L34">
        <v>41.800012184259572</v>
      </c>
      <c r="M34">
        <v>0</v>
      </c>
      <c r="N34">
        <v>28.835523718287526</v>
      </c>
      <c r="O34">
        <v>0</v>
      </c>
      <c r="P34">
        <v>66.362364973263638</v>
      </c>
      <c r="Q34">
        <v>5.323397083969466</v>
      </c>
      <c r="R34">
        <v>10.346283547595682</v>
      </c>
      <c r="S34">
        <v>6.4390262577847857</v>
      </c>
      <c r="T34">
        <v>0</v>
      </c>
      <c r="U34">
        <v>318.1213625133658</v>
      </c>
      <c r="V34">
        <v>5.0689000160561966</v>
      </c>
      <c r="W34">
        <v>8.4972302600119569</v>
      </c>
      <c r="X34">
        <v>36.016737182396163</v>
      </c>
      <c r="Y34">
        <v>0</v>
      </c>
      <c r="Z34">
        <v>3.1840388439999998</v>
      </c>
      <c r="AA34">
        <v>3.4298756346694801</v>
      </c>
      <c r="AB34">
        <v>9.6467030774193567</v>
      </c>
      <c r="AC34">
        <v>0</v>
      </c>
      <c r="AD34">
        <v>6.6908688807721424</v>
      </c>
      <c r="AE34">
        <v>8.0468964734996096</v>
      </c>
      <c r="AF34">
        <v>0</v>
      </c>
      <c r="AG34">
        <v>0</v>
      </c>
      <c r="AH34">
        <v>22.843256261119322</v>
      </c>
      <c r="AI34">
        <v>0</v>
      </c>
      <c r="AJ34">
        <v>0</v>
      </c>
      <c r="AK34">
        <v>13.321174578408197</v>
      </c>
      <c r="AL34">
        <v>10.211404218416526</v>
      </c>
      <c r="AM34">
        <v>1.9527740216054017</v>
      </c>
      <c r="AN34">
        <v>0</v>
      </c>
      <c r="AO34">
        <v>0</v>
      </c>
      <c r="AP34">
        <v>6.2539339885004153E-2</v>
      </c>
      <c r="AQ34">
        <v>0</v>
      </c>
      <c r="AR34">
        <v>0.377328743115942</v>
      </c>
      <c r="AS34">
        <v>1.1495471806422837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764.6066269289056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156.87938193836163</v>
      </c>
      <c r="L35">
        <v>41.800012184259572</v>
      </c>
      <c r="M35">
        <v>0</v>
      </c>
      <c r="N35">
        <v>28.835523718287526</v>
      </c>
      <c r="O35">
        <v>0</v>
      </c>
      <c r="P35">
        <v>66.362364973263638</v>
      </c>
      <c r="Q35">
        <v>5.323397083969466</v>
      </c>
      <c r="R35">
        <v>10.346283547595682</v>
      </c>
      <c r="S35">
        <v>6.4390262577847857</v>
      </c>
      <c r="T35">
        <v>0</v>
      </c>
      <c r="U35">
        <v>318.1213625133658</v>
      </c>
      <c r="V35">
        <v>5.0689000160561966</v>
      </c>
      <c r="W35">
        <v>8.4972302600119569</v>
      </c>
      <c r="X35">
        <v>36.016737182396163</v>
      </c>
      <c r="Y35">
        <v>0</v>
      </c>
      <c r="Z35">
        <v>3.1840388439999998</v>
      </c>
      <c r="AA35">
        <v>3.4298756346694801</v>
      </c>
      <c r="AB35">
        <v>6.5743388843210813</v>
      </c>
      <c r="AC35">
        <v>0</v>
      </c>
      <c r="AD35">
        <v>4.4605794231642699</v>
      </c>
      <c r="AE35">
        <v>8.0468964734996096</v>
      </c>
      <c r="AF35">
        <v>0</v>
      </c>
      <c r="AG35">
        <v>0</v>
      </c>
      <c r="AH35">
        <v>22.843256261119322</v>
      </c>
      <c r="AI35">
        <v>0</v>
      </c>
      <c r="AJ35">
        <v>0</v>
      </c>
      <c r="AK35">
        <v>13.321174578408197</v>
      </c>
      <c r="AL35">
        <v>10.211404218416526</v>
      </c>
      <c r="AM35">
        <v>1.9527740216054017</v>
      </c>
      <c r="AN35">
        <v>0</v>
      </c>
      <c r="AO35">
        <v>0</v>
      </c>
      <c r="AP35">
        <v>6.2539339885004153E-2</v>
      </c>
      <c r="AQ35">
        <v>0</v>
      </c>
      <c r="AR35">
        <v>0.377328743115942</v>
      </c>
      <c r="AS35">
        <v>1.1495471806422837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759.30397327819946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156.87938193836163</v>
      </c>
      <c r="L36">
        <v>41.800012184259572</v>
      </c>
      <c r="M36">
        <v>0</v>
      </c>
      <c r="N36">
        <v>28.835523718287526</v>
      </c>
      <c r="O36">
        <v>0</v>
      </c>
      <c r="P36">
        <v>66.362364973263638</v>
      </c>
      <c r="Q36">
        <v>5.323397083969466</v>
      </c>
      <c r="R36">
        <v>10.346283547595682</v>
      </c>
      <c r="S36">
        <v>6.4390262577847857</v>
      </c>
      <c r="T36">
        <v>0</v>
      </c>
      <c r="U36">
        <v>318.1213625133658</v>
      </c>
      <c r="V36">
        <v>5.0689000160561966</v>
      </c>
      <c r="W36">
        <v>8.4972302600119569</v>
      </c>
      <c r="X36">
        <v>36.016737182396163</v>
      </c>
      <c r="Y36">
        <v>0</v>
      </c>
      <c r="Z36">
        <v>0</v>
      </c>
      <c r="AA36">
        <v>2.1214930000000005</v>
      </c>
      <c r="AB36">
        <v>0.81365580000000026</v>
      </c>
      <c r="AC36">
        <v>0</v>
      </c>
      <c r="AD36">
        <v>3.8697910984102952</v>
      </c>
      <c r="AE36">
        <v>4.0234483637568204</v>
      </c>
      <c r="AF36">
        <v>0</v>
      </c>
      <c r="AG36">
        <v>0</v>
      </c>
      <c r="AH36">
        <v>17.109321653600844</v>
      </c>
      <c r="AI36">
        <v>0</v>
      </c>
      <c r="AJ36">
        <v>0</v>
      </c>
      <c r="AK36">
        <v>13.321174578408197</v>
      </c>
      <c r="AL36">
        <v>1.7019006184165235</v>
      </c>
      <c r="AM36">
        <v>1.2888307323330834</v>
      </c>
      <c r="AN36">
        <v>0</v>
      </c>
      <c r="AO36">
        <v>0</v>
      </c>
      <c r="AP36">
        <v>6.2539339885004153E-2</v>
      </c>
      <c r="AQ36">
        <v>0</v>
      </c>
      <c r="AR36">
        <v>0.377328743115942</v>
      </c>
      <c r="AS36">
        <v>1.1495471806422837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729.52925078392138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156.87938193836163</v>
      </c>
      <c r="L37">
        <v>41.800012184259572</v>
      </c>
      <c r="M37">
        <v>0</v>
      </c>
      <c r="N37">
        <v>28.835523718287526</v>
      </c>
      <c r="O37">
        <v>0</v>
      </c>
      <c r="P37">
        <v>66.362364973263638</v>
      </c>
      <c r="Q37">
        <v>5.323397083969466</v>
      </c>
      <c r="R37">
        <v>10.346283547595682</v>
      </c>
      <c r="S37">
        <v>6.4390262577847857</v>
      </c>
      <c r="T37">
        <v>0</v>
      </c>
      <c r="U37">
        <v>318.1213625133658</v>
      </c>
      <c r="V37">
        <v>5.0689000160561966</v>
      </c>
      <c r="W37">
        <v>8.4972302600119569</v>
      </c>
      <c r="X37">
        <v>36.016737182396163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2.0961369507948522</v>
      </c>
      <c r="AE37">
        <v>0</v>
      </c>
      <c r="AF37">
        <v>0</v>
      </c>
      <c r="AG37">
        <v>0</v>
      </c>
      <c r="AH37">
        <v>17.109321653600844</v>
      </c>
      <c r="AI37">
        <v>0</v>
      </c>
      <c r="AJ37">
        <v>0</v>
      </c>
      <c r="AK37">
        <v>13.321174578408197</v>
      </c>
      <c r="AL37">
        <v>0.3403800728915663</v>
      </c>
      <c r="AM37">
        <v>0</v>
      </c>
      <c r="AN37">
        <v>0</v>
      </c>
      <c r="AO37">
        <v>0</v>
      </c>
      <c r="AP37">
        <v>6.2539339885004153E-2</v>
      </c>
      <c r="AQ37">
        <v>0</v>
      </c>
      <c r="AR37">
        <v>0.377328743115942</v>
      </c>
      <c r="AS37">
        <v>1.1495471806422837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718.14664819469112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156.87938193836163</v>
      </c>
      <c r="L38">
        <v>41.800012184259572</v>
      </c>
      <c r="M38">
        <v>0</v>
      </c>
      <c r="N38">
        <v>28.835523718287526</v>
      </c>
      <c r="O38">
        <v>0</v>
      </c>
      <c r="P38">
        <v>66.362364973263638</v>
      </c>
      <c r="Q38">
        <v>5.323397083969466</v>
      </c>
      <c r="R38">
        <v>10.346283547595682</v>
      </c>
      <c r="S38">
        <v>6.4390262577847857</v>
      </c>
      <c r="T38">
        <v>0</v>
      </c>
      <c r="U38">
        <v>318.1213625133658</v>
      </c>
      <c r="V38">
        <v>5.0689000160561966</v>
      </c>
      <c r="W38">
        <v>8.4972302600119569</v>
      </c>
      <c r="X38">
        <v>36.016737182396163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10.635524106399155</v>
      </c>
      <c r="AI38">
        <v>0</v>
      </c>
      <c r="AJ38">
        <v>0</v>
      </c>
      <c r="AK38">
        <v>13.321174578408197</v>
      </c>
      <c r="AL38">
        <v>0.3403800728915663</v>
      </c>
      <c r="AM38">
        <v>0</v>
      </c>
      <c r="AN38">
        <v>0</v>
      </c>
      <c r="AO38">
        <v>0</v>
      </c>
      <c r="AP38">
        <v>6.2539339885004153E-2</v>
      </c>
      <c r="AQ38">
        <v>0</v>
      </c>
      <c r="AR38">
        <v>0.377328743115942</v>
      </c>
      <c r="AS38">
        <v>1.1495471806422837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709.57671369669458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156.87938193836163</v>
      </c>
      <c r="L39">
        <v>41.800012184259572</v>
      </c>
      <c r="M39">
        <v>0</v>
      </c>
      <c r="N39">
        <v>28.835523718287526</v>
      </c>
      <c r="O39">
        <v>3.8697525804416406</v>
      </c>
      <c r="P39">
        <v>66.362364973263638</v>
      </c>
      <c r="Q39">
        <v>5.323397083969466</v>
      </c>
      <c r="R39">
        <v>10.346283547595682</v>
      </c>
      <c r="S39">
        <v>6.4390262577847857</v>
      </c>
      <c r="T39">
        <v>0</v>
      </c>
      <c r="U39">
        <v>318.1213625133658</v>
      </c>
      <c r="V39">
        <v>5.0689000160561966</v>
      </c>
      <c r="W39">
        <v>8.4972302600119569</v>
      </c>
      <c r="X39">
        <v>36.016737182396163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10.635524106399155</v>
      </c>
      <c r="AI39">
        <v>0</v>
      </c>
      <c r="AJ39">
        <v>0</v>
      </c>
      <c r="AK39">
        <v>13.321174578408197</v>
      </c>
      <c r="AL39">
        <v>0.3403800728915663</v>
      </c>
      <c r="AM39">
        <v>0</v>
      </c>
      <c r="AN39">
        <v>0</v>
      </c>
      <c r="AO39">
        <v>0</v>
      </c>
      <c r="AP39">
        <v>6.2539339885004153E-2</v>
      </c>
      <c r="AQ39">
        <v>0</v>
      </c>
      <c r="AR39">
        <v>6.468491469202899</v>
      </c>
      <c r="AS39">
        <v>1.1167028811329169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719.50478470371388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156.87938193836163</v>
      </c>
      <c r="L40">
        <v>41.800012184259572</v>
      </c>
      <c r="M40">
        <v>0</v>
      </c>
      <c r="N40">
        <v>28.835523718287526</v>
      </c>
      <c r="O40">
        <v>7.5192744932249314</v>
      </c>
      <c r="P40">
        <v>66.362364973263638</v>
      </c>
      <c r="Q40">
        <v>5.323397083969466</v>
      </c>
      <c r="R40">
        <v>10.346283547595682</v>
      </c>
      <c r="S40">
        <v>6.4390262577847857</v>
      </c>
      <c r="T40">
        <v>0</v>
      </c>
      <c r="U40">
        <v>318.1213625133658</v>
      </c>
      <c r="V40">
        <v>5.0689000160561966</v>
      </c>
      <c r="W40">
        <v>8.4972302600119569</v>
      </c>
      <c r="X40">
        <v>36.016737182396163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9.2482819200000002</v>
      </c>
      <c r="AI40">
        <v>0</v>
      </c>
      <c r="AJ40">
        <v>0</v>
      </c>
      <c r="AK40">
        <v>13.321174578408197</v>
      </c>
      <c r="AL40">
        <v>0.3403800728915663</v>
      </c>
      <c r="AM40">
        <v>0</v>
      </c>
      <c r="AN40">
        <v>0</v>
      </c>
      <c r="AO40">
        <v>0</v>
      </c>
      <c r="AP40">
        <v>6.2539339885004153E-2</v>
      </c>
      <c r="AQ40">
        <v>0</v>
      </c>
      <c r="AR40">
        <v>6.468491469202899</v>
      </c>
      <c r="AS40">
        <v>1.1167028811329169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721.76706443009789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156.87938193836163</v>
      </c>
      <c r="L41">
        <v>41.800012184259572</v>
      </c>
      <c r="M41">
        <v>0</v>
      </c>
      <c r="N41">
        <v>28.835523718287526</v>
      </c>
      <c r="O41">
        <v>0</v>
      </c>
      <c r="P41">
        <v>66.362364973263638</v>
      </c>
      <c r="Q41">
        <v>5.323397083969466</v>
      </c>
      <c r="R41">
        <v>10.346283547595682</v>
      </c>
      <c r="S41">
        <v>6.4390262577847857</v>
      </c>
      <c r="T41">
        <v>0</v>
      </c>
      <c r="U41">
        <v>318.1213625133658</v>
      </c>
      <c r="V41">
        <v>5.0689000160561966</v>
      </c>
      <c r="W41">
        <v>8.4972302600119569</v>
      </c>
      <c r="X41">
        <v>36.016737182396163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4.8091065679197467</v>
      </c>
      <c r="AI41">
        <v>0</v>
      </c>
      <c r="AJ41">
        <v>0</v>
      </c>
      <c r="AK41">
        <v>13.321174578408197</v>
      </c>
      <c r="AL41">
        <v>0.3403800728915663</v>
      </c>
      <c r="AM41">
        <v>0</v>
      </c>
      <c r="AN41">
        <v>0</v>
      </c>
      <c r="AO41">
        <v>0</v>
      </c>
      <c r="AP41">
        <v>6.2539339885004153E-2</v>
      </c>
      <c r="AQ41">
        <v>0</v>
      </c>
      <c r="AR41">
        <v>0.80856133840579703</v>
      </c>
      <c r="AS41">
        <v>1.1167028811329169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704.14868445399566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156.87938193836163</v>
      </c>
      <c r="L42">
        <v>41.800012184259572</v>
      </c>
      <c r="M42">
        <v>0</v>
      </c>
      <c r="N42">
        <v>28.835523718287526</v>
      </c>
      <c r="O42">
        <v>0</v>
      </c>
      <c r="P42">
        <v>66.362364973263638</v>
      </c>
      <c r="Q42">
        <v>5.323397083969466</v>
      </c>
      <c r="R42">
        <v>10.346283547595682</v>
      </c>
      <c r="S42">
        <v>6.4390262577847857</v>
      </c>
      <c r="T42">
        <v>0</v>
      </c>
      <c r="U42">
        <v>318.1213625133658</v>
      </c>
      <c r="V42">
        <v>5.0689000160561966</v>
      </c>
      <c r="W42">
        <v>8.4972302600119569</v>
      </c>
      <c r="X42">
        <v>36.016737182396163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13.321174578408197</v>
      </c>
      <c r="AL42">
        <v>0.3403800728915663</v>
      </c>
      <c r="AM42">
        <v>0</v>
      </c>
      <c r="AN42">
        <v>0</v>
      </c>
      <c r="AO42">
        <v>0</v>
      </c>
      <c r="AP42">
        <v>6.2539339885004153E-2</v>
      </c>
      <c r="AQ42">
        <v>0</v>
      </c>
      <c r="AR42">
        <v>0.377328743115942</v>
      </c>
      <c r="AS42">
        <v>1.1167028811329169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698.90834529078609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156.87938193836163</v>
      </c>
      <c r="L43">
        <v>41.800012184259572</v>
      </c>
      <c r="M43">
        <v>0</v>
      </c>
      <c r="N43">
        <v>28.835523718287526</v>
      </c>
      <c r="O43">
        <v>0</v>
      </c>
      <c r="P43">
        <v>66.362364973263638</v>
      </c>
      <c r="Q43">
        <v>5.323397083969466</v>
      </c>
      <c r="R43">
        <v>10.346283547595682</v>
      </c>
      <c r="S43">
        <v>6.4390262577847857</v>
      </c>
      <c r="T43">
        <v>0</v>
      </c>
      <c r="U43">
        <v>318.1213625133658</v>
      </c>
      <c r="V43">
        <v>5.0689000160561966</v>
      </c>
      <c r="W43">
        <v>8.4972302600119569</v>
      </c>
      <c r="X43">
        <v>36.016737182396163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13.321174578408197</v>
      </c>
      <c r="AL43">
        <v>0.3403800728915663</v>
      </c>
      <c r="AM43">
        <v>0</v>
      </c>
      <c r="AN43">
        <v>0</v>
      </c>
      <c r="AO43">
        <v>0</v>
      </c>
      <c r="AP43">
        <v>6.2539339885004153E-2</v>
      </c>
      <c r="AQ43">
        <v>0</v>
      </c>
      <c r="AR43">
        <v>0.377328743115942</v>
      </c>
      <c r="AS43">
        <v>1.1167028811329169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698.90834529078609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156.87938193836163</v>
      </c>
      <c r="L44">
        <v>41.800012184259572</v>
      </c>
      <c r="M44">
        <v>0</v>
      </c>
      <c r="N44">
        <v>28.835523718287526</v>
      </c>
      <c r="O44">
        <v>0</v>
      </c>
      <c r="P44">
        <v>66.362364973263638</v>
      </c>
      <c r="Q44">
        <v>5.323397083969466</v>
      </c>
      <c r="R44">
        <v>10.346283547595682</v>
      </c>
      <c r="S44">
        <v>6.4390262577847857</v>
      </c>
      <c r="T44">
        <v>0</v>
      </c>
      <c r="U44">
        <v>318.1213625133658</v>
      </c>
      <c r="V44">
        <v>5.0689000160561966</v>
      </c>
      <c r="W44">
        <v>8.4972302600119569</v>
      </c>
      <c r="X44">
        <v>36.016737182396163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13.321174578408197</v>
      </c>
      <c r="AL44">
        <v>0.3403800728915663</v>
      </c>
      <c r="AM44">
        <v>0</v>
      </c>
      <c r="AN44">
        <v>0</v>
      </c>
      <c r="AO44">
        <v>0</v>
      </c>
      <c r="AP44">
        <v>6.2539339885004153E-2</v>
      </c>
      <c r="AQ44">
        <v>0</v>
      </c>
      <c r="AR44">
        <v>0.377328743115942</v>
      </c>
      <c r="AS44">
        <v>1.1167028811329169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698.90834529078609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156.87938193836163</v>
      </c>
      <c r="L45">
        <v>41.800012184259572</v>
      </c>
      <c r="M45">
        <v>0</v>
      </c>
      <c r="N45">
        <v>28.835523718287526</v>
      </c>
      <c r="O45">
        <v>17.710123444444445</v>
      </c>
      <c r="P45">
        <v>66.362364973263638</v>
      </c>
      <c r="Q45">
        <v>5.323397083969466</v>
      </c>
      <c r="R45">
        <v>10.346283547595682</v>
      </c>
      <c r="S45">
        <v>6.4390262577847857</v>
      </c>
      <c r="T45">
        <v>0</v>
      </c>
      <c r="U45">
        <v>318.1213625133658</v>
      </c>
      <c r="V45">
        <v>5.0689000160561966</v>
      </c>
      <c r="W45">
        <v>8.4972302600119569</v>
      </c>
      <c r="X45">
        <v>36.016737182396163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13.321174578408197</v>
      </c>
      <c r="AL45">
        <v>0.3403800728915663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0.377328743115942</v>
      </c>
      <c r="AS45">
        <v>1.1167028811329169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716.55592939534552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156.87938193836163</v>
      </c>
      <c r="L46">
        <v>41.800012184259572</v>
      </c>
      <c r="M46">
        <v>0</v>
      </c>
      <c r="N46">
        <v>28.835523718287526</v>
      </c>
      <c r="O46">
        <v>23.23851379670522</v>
      </c>
      <c r="P46">
        <v>66.362364973263638</v>
      </c>
      <c r="Q46">
        <v>5.323397083969466</v>
      </c>
      <c r="R46">
        <v>10.346283547595682</v>
      </c>
      <c r="S46">
        <v>6.4390262577847857</v>
      </c>
      <c r="T46">
        <v>0</v>
      </c>
      <c r="U46">
        <v>318.1213625133658</v>
      </c>
      <c r="V46">
        <v>5.0689000160561966</v>
      </c>
      <c r="W46">
        <v>8.4972302600119569</v>
      </c>
      <c r="X46">
        <v>36.016737182396163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13.321174578408197</v>
      </c>
      <c r="AL46">
        <v>0.3403800728915663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0.377328743115942</v>
      </c>
      <c r="AS46">
        <v>1.1167028811329169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722.0843197476064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88.790482254073154</v>
      </c>
      <c r="L47">
        <v>41.800012184259572</v>
      </c>
      <c r="M47">
        <v>0</v>
      </c>
      <c r="N47">
        <v>28.835523718287526</v>
      </c>
      <c r="O47">
        <v>23.23851379670522</v>
      </c>
      <c r="P47">
        <v>66.362364973263638</v>
      </c>
      <c r="Q47">
        <v>5.323397083969466</v>
      </c>
      <c r="R47">
        <v>10.346283547595682</v>
      </c>
      <c r="S47">
        <v>6.4390262577847857</v>
      </c>
      <c r="T47">
        <v>0</v>
      </c>
      <c r="U47">
        <v>318.1213625133658</v>
      </c>
      <c r="V47">
        <v>5.0689000160561966</v>
      </c>
      <c r="W47">
        <v>8.4972302600119569</v>
      </c>
      <c r="X47">
        <v>36.016737182396163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13.321174578408197</v>
      </c>
      <c r="AL47">
        <v>0.3403800728915663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0.377328743115942</v>
      </c>
      <c r="AS47">
        <v>1.1167028811329169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653.99542006331785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86.509785087695505</v>
      </c>
      <c r="L48">
        <v>41.800012184259572</v>
      </c>
      <c r="M48">
        <v>0</v>
      </c>
      <c r="N48">
        <v>28.835523718287526</v>
      </c>
      <c r="O48">
        <v>23.23851379670522</v>
      </c>
      <c r="P48">
        <v>66.362364973263638</v>
      </c>
      <c r="Q48">
        <v>5.323397083969466</v>
      </c>
      <c r="R48">
        <v>10.346283547595682</v>
      </c>
      <c r="S48">
        <v>6.4390262577847857</v>
      </c>
      <c r="T48">
        <v>0</v>
      </c>
      <c r="U48">
        <v>318.1213625133658</v>
      </c>
      <c r="V48">
        <v>5.0689000160561966</v>
      </c>
      <c r="W48">
        <v>8.4972302600119569</v>
      </c>
      <c r="X48">
        <v>36.016737182396163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13.321174578408197</v>
      </c>
      <c r="AL48">
        <v>0.3403800728915663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0.377328743115942</v>
      </c>
      <c r="AS48">
        <v>1.1167028811329169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651.7147228969402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86.510450599286003</v>
      </c>
      <c r="L49">
        <v>41.800012184259572</v>
      </c>
      <c r="M49">
        <v>0</v>
      </c>
      <c r="N49">
        <v>28.835523718287526</v>
      </c>
      <c r="O49">
        <v>23.23851379670522</v>
      </c>
      <c r="P49">
        <v>66.362364973263638</v>
      </c>
      <c r="Q49">
        <v>5.323397083969466</v>
      </c>
      <c r="R49">
        <v>10.346283547595682</v>
      </c>
      <c r="S49">
        <v>6.4390262577847857</v>
      </c>
      <c r="T49">
        <v>0</v>
      </c>
      <c r="U49">
        <v>318.1213625133658</v>
      </c>
      <c r="V49">
        <v>5.0689000160561966</v>
      </c>
      <c r="W49">
        <v>8.4972302600119569</v>
      </c>
      <c r="X49">
        <v>36.016737182396163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13.321174578408197</v>
      </c>
      <c r="AL49">
        <v>0.3403800728915663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0.377328743115942</v>
      </c>
      <c r="AS49">
        <v>1.1167028811329169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651.71538840853066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86.509453680443485</v>
      </c>
      <c r="L50">
        <v>41.800012184259572</v>
      </c>
      <c r="M50">
        <v>0</v>
      </c>
      <c r="N50">
        <v>28.835523718287526</v>
      </c>
      <c r="O50">
        <v>23.23851379670522</v>
      </c>
      <c r="P50">
        <v>66.362364973263638</v>
      </c>
      <c r="Q50">
        <v>5.323397083969466</v>
      </c>
      <c r="R50">
        <v>10.346283547595682</v>
      </c>
      <c r="S50">
        <v>6.4390262577847857</v>
      </c>
      <c r="T50">
        <v>0</v>
      </c>
      <c r="U50">
        <v>318.1213625133658</v>
      </c>
      <c r="V50">
        <v>5.0689000160561966</v>
      </c>
      <c r="W50">
        <v>8.4972302600119569</v>
      </c>
      <c r="X50">
        <v>36.016737182396163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13.321174578408197</v>
      </c>
      <c r="AL50">
        <v>0.3403800728915663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0.377328743115942</v>
      </c>
      <c r="AS50">
        <v>1.1167028811329169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651.71439148968818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86.507928059277006</v>
      </c>
      <c r="L51">
        <v>41.800382589967285</v>
      </c>
      <c r="M51">
        <v>0</v>
      </c>
      <c r="N51">
        <v>28.835523718287526</v>
      </c>
      <c r="O51">
        <v>23.23851379670522</v>
      </c>
      <c r="P51">
        <v>66.362364973263638</v>
      </c>
      <c r="Q51">
        <v>5.323397083969466</v>
      </c>
      <c r="R51">
        <v>10.346283547595682</v>
      </c>
      <c r="S51">
        <v>6.4390262577847857</v>
      </c>
      <c r="T51">
        <v>0</v>
      </c>
      <c r="U51">
        <v>318.1213625133658</v>
      </c>
      <c r="V51">
        <v>5.0689000160561966</v>
      </c>
      <c r="W51">
        <v>8.4972302600119569</v>
      </c>
      <c r="X51">
        <v>36.016737182396163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13.321174578408197</v>
      </c>
      <c r="AL51">
        <v>0.3403800728915663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0.377328743115942</v>
      </c>
      <c r="AS51">
        <v>1.1167028811329169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651.71323627422942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86.508858197628172</v>
      </c>
      <c r="L52">
        <v>41.800382589967285</v>
      </c>
      <c r="M52">
        <v>0</v>
      </c>
      <c r="N52">
        <v>28.835523718287526</v>
      </c>
      <c r="O52">
        <v>23.23851379670522</v>
      </c>
      <c r="P52">
        <v>66.362364973263638</v>
      </c>
      <c r="Q52">
        <v>5.323397083969466</v>
      </c>
      <c r="R52">
        <v>10.346283547595682</v>
      </c>
      <c r="S52">
        <v>6.4390262577847857</v>
      </c>
      <c r="T52">
        <v>0</v>
      </c>
      <c r="U52">
        <v>318.1213625133658</v>
      </c>
      <c r="V52">
        <v>5.0689000160561966</v>
      </c>
      <c r="W52">
        <v>8.4972302600119569</v>
      </c>
      <c r="X52">
        <v>36.016737182396163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13.321174578408197</v>
      </c>
      <c r="AL52">
        <v>0.3403800728915663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0.377328743115942</v>
      </c>
      <c r="AS52">
        <v>1.1167028811329169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651.71416641258054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86.508116276537834</v>
      </c>
      <c r="L53">
        <v>40.370456627249354</v>
      </c>
      <c r="M53">
        <v>0</v>
      </c>
      <c r="N53">
        <v>28.835523718287526</v>
      </c>
      <c r="O53">
        <v>23.23851379670522</v>
      </c>
      <c r="P53">
        <v>66.362364973263638</v>
      </c>
      <c r="Q53">
        <v>5.1123909874698796</v>
      </c>
      <c r="R53">
        <v>9.9486309194547715</v>
      </c>
      <c r="S53">
        <v>6.1908065981680602</v>
      </c>
      <c r="T53">
        <v>0</v>
      </c>
      <c r="U53">
        <v>318.1213625133658</v>
      </c>
      <c r="V53">
        <v>4.8694715531914889</v>
      </c>
      <c r="W53">
        <v>8.4972302600119569</v>
      </c>
      <c r="X53">
        <v>36.016737182396163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13.321174578408197</v>
      </c>
      <c r="AL53">
        <v>0.3403800728915663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0.377328743115942</v>
      </c>
      <c r="AS53">
        <v>1.1167028811329169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649.22719168165042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86.508157476960889</v>
      </c>
      <c r="L54">
        <v>23.069788267179739</v>
      </c>
      <c r="M54">
        <v>0</v>
      </c>
      <c r="N54">
        <v>28.835523718287526</v>
      </c>
      <c r="O54">
        <v>23.23851379670522</v>
      </c>
      <c r="P54">
        <v>66.362364973263638</v>
      </c>
      <c r="Q54">
        <v>5.1123909874698796</v>
      </c>
      <c r="R54">
        <v>9.9486309194547715</v>
      </c>
      <c r="S54">
        <v>6.1908065981680602</v>
      </c>
      <c r="T54">
        <v>0</v>
      </c>
      <c r="U54">
        <v>318.1213625133658</v>
      </c>
      <c r="V54">
        <v>4.8694715531914889</v>
      </c>
      <c r="W54">
        <v>8.4972302600119569</v>
      </c>
      <c r="X54">
        <v>36.016737182396163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13.321174578408197</v>
      </c>
      <c r="AL54">
        <v>0.3403800728915663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0.377328743115942</v>
      </c>
      <c r="AS54">
        <v>1.1167028811329169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631.92656452200379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86.508157476960889</v>
      </c>
      <c r="L55">
        <v>23.070028495413961</v>
      </c>
      <c r="M55">
        <v>0</v>
      </c>
      <c r="N55">
        <v>28.835523718287526</v>
      </c>
      <c r="O55">
        <v>23.23851379670522</v>
      </c>
      <c r="P55">
        <v>66.362364973263638</v>
      </c>
      <c r="Q55">
        <v>2.9005162654486836</v>
      </c>
      <c r="R55">
        <v>5.7673251951354327</v>
      </c>
      <c r="S55">
        <v>3.8496454080737172</v>
      </c>
      <c r="T55">
        <v>0</v>
      </c>
      <c r="U55">
        <v>318.1213625133658</v>
      </c>
      <c r="V55">
        <v>2.879703725070422</v>
      </c>
      <c r="W55">
        <v>8.4972302600119569</v>
      </c>
      <c r="X55">
        <v>36.016737182396163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13.321174578408197</v>
      </c>
      <c r="AL55">
        <v>0.3403800728915663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0.377328743115942</v>
      </c>
      <c r="AS55">
        <v>1.1167028811329169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621.20269528568213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86.507605000540721</v>
      </c>
      <c r="L56">
        <v>23.089796720929371</v>
      </c>
      <c r="M56">
        <v>0</v>
      </c>
      <c r="N56">
        <v>28.835523718287526</v>
      </c>
      <c r="O56">
        <v>23.23851379670522</v>
      </c>
      <c r="P56">
        <v>66.362364973263638</v>
      </c>
      <c r="Q56">
        <v>2.7706591727322105</v>
      </c>
      <c r="R56">
        <v>5.7673251951354327</v>
      </c>
      <c r="S56">
        <v>3.6906776152145069</v>
      </c>
      <c r="T56">
        <v>0</v>
      </c>
      <c r="U56">
        <v>318.1213625133658</v>
      </c>
      <c r="V56">
        <v>2.879703725070422</v>
      </c>
      <c r="W56">
        <v>8.4972302600119569</v>
      </c>
      <c r="X56">
        <v>36.016737182396163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13.321174578408197</v>
      </c>
      <c r="AL56">
        <v>0.3403800728915663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0.377328743115942</v>
      </c>
      <c r="AS56">
        <v>1.1167028811329169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620.93308614920159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86.508140842043574</v>
      </c>
      <c r="L57">
        <v>23.089141768571938</v>
      </c>
      <c r="M57">
        <v>0</v>
      </c>
      <c r="N57">
        <v>28.835523718287526</v>
      </c>
      <c r="O57">
        <v>23.23851379670522</v>
      </c>
      <c r="P57">
        <v>66.362364973263638</v>
      </c>
      <c r="Q57">
        <v>2.7706591727322105</v>
      </c>
      <c r="R57">
        <v>5.5472453726362625</v>
      </c>
      <c r="S57">
        <v>3.6906776152145069</v>
      </c>
      <c r="T57">
        <v>0</v>
      </c>
      <c r="U57">
        <v>318.1213625133658</v>
      </c>
      <c r="V57">
        <v>2.879703725070422</v>
      </c>
      <c r="W57">
        <v>8.4972302600119569</v>
      </c>
      <c r="X57">
        <v>36.016737182396163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13.321174578408197</v>
      </c>
      <c r="AL57">
        <v>0.3403800728915663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0.32342463695652168</v>
      </c>
      <c r="AS57">
        <v>1.1167028811329169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620.65898310968839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86.507304834492359</v>
      </c>
      <c r="L58">
        <v>23.089141768571938</v>
      </c>
      <c r="M58">
        <v>0</v>
      </c>
      <c r="N58">
        <v>28.835523718287526</v>
      </c>
      <c r="O58">
        <v>23.23851379670522</v>
      </c>
      <c r="P58">
        <v>66.362364973263638</v>
      </c>
      <c r="Q58">
        <v>2.7706591727322105</v>
      </c>
      <c r="R58">
        <v>5.5472453726362625</v>
      </c>
      <c r="S58">
        <v>3.6906776152145069</v>
      </c>
      <c r="T58">
        <v>0</v>
      </c>
      <c r="U58">
        <v>318.1213625133658</v>
      </c>
      <c r="V58">
        <v>2.879703725070422</v>
      </c>
      <c r="W58">
        <v>8.4972302600119569</v>
      </c>
      <c r="X58">
        <v>36.016737182396163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13.321174578408197</v>
      </c>
      <c r="AL58">
        <v>0.3403800728915663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0.32342463695652168</v>
      </c>
      <c r="AS58">
        <v>1.1167028811329169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620.65814710213715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86.507304834492359</v>
      </c>
      <c r="L59">
        <v>23.08881777594263</v>
      </c>
      <c r="M59">
        <v>0</v>
      </c>
      <c r="N59">
        <v>28.835523718287526</v>
      </c>
      <c r="O59">
        <v>23.23851379670522</v>
      </c>
      <c r="P59">
        <v>66.362364973263638</v>
      </c>
      <c r="Q59">
        <v>2.7694717629370631</v>
      </c>
      <c r="R59">
        <v>5.5472453726362625</v>
      </c>
      <c r="S59">
        <v>3.6889626976744188</v>
      </c>
      <c r="T59">
        <v>0</v>
      </c>
      <c r="U59">
        <v>318.1213625133658</v>
      </c>
      <c r="V59">
        <v>2.879703725070422</v>
      </c>
      <c r="W59">
        <v>8.4972302600119569</v>
      </c>
      <c r="X59">
        <v>36.016737182396163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4.0234483637568204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13.321174578408197</v>
      </c>
      <c r="AL59">
        <v>0.3403800728915663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0.32342463695652168</v>
      </c>
      <c r="AS59">
        <v>1.1167028811329169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624.67836914592942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86.507304834492359</v>
      </c>
      <c r="L60">
        <v>23.089268627890675</v>
      </c>
      <c r="M60">
        <v>0</v>
      </c>
      <c r="N60">
        <v>28.835523718287526</v>
      </c>
      <c r="O60">
        <v>23.23851379670522</v>
      </c>
      <c r="P60">
        <v>66.362364973263638</v>
      </c>
      <c r="Q60">
        <v>2.7694717629370631</v>
      </c>
      <c r="R60">
        <v>5.5472453726362625</v>
      </c>
      <c r="S60">
        <v>3.6889626976744188</v>
      </c>
      <c r="T60">
        <v>0</v>
      </c>
      <c r="U60">
        <v>318.1213625133658</v>
      </c>
      <c r="V60">
        <v>2.879703725070422</v>
      </c>
      <c r="W60">
        <v>8.4972302600119569</v>
      </c>
      <c r="X60">
        <v>36.016737182396163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4.0234483637568204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13.321174578408197</v>
      </c>
      <c r="AL60">
        <v>0.3403800728915663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0.32342463695652168</v>
      </c>
      <c r="AS60">
        <v>1.1167028811329169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624.67881999787744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86.507304834492359</v>
      </c>
      <c r="L61">
        <v>23.089196552452201</v>
      </c>
      <c r="M61">
        <v>0</v>
      </c>
      <c r="N61">
        <v>28.835523718287526</v>
      </c>
      <c r="O61">
        <v>23.23851379670522</v>
      </c>
      <c r="P61">
        <v>66.362364973263638</v>
      </c>
      <c r="Q61">
        <v>2.721045551743221</v>
      </c>
      <c r="R61">
        <v>10.346283547595682</v>
      </c>
      <c r="S61">
        <v>3.6906776152145069</v>
      </c>
      <c r="T61">
        <v>0</v>
      </c>
      <c r="U61">
        <v>318.1213625133658</v>
      </c>
      <c r="V61">
        <v>5.0503375994962214</v>
      </c>
      <c r="W61">
        <v>8.4972302600119569</v>
      </c>
      <c r="X61">
        <v>36.016737182396163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4.0234483637568204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13.321174578408197</v>
      </c>
      <c r="AL61">
        <v>0.3403800728915663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0.32342463695652168</v>
      </c>
      <c r="AS61">
        <v>1.1167028811329169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631.60170867817055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86.507304834492359</v>
      </c>
      <c r="L62">
        <v>23.089209679790478</v>
      </c>
      <c r="M62">
        <v>0</v>
      </c>
      <c r="N62">
        <v>28.835523718287526</v>
      </c>
      <c r="O62">
        <v>23.23851379670522</v>
      </c>
      <c r="P62">
        <v>66.362364973263638</v>
      </c>
      <c r="Q62">
        <v>2.7706591727322105</v>
      </c>
      <c r="R62">
        <v>10.346283547595682</v>
      </c>
      <c r="S62">
        <v>3.6906776152145069</v>
      </c>
      <c r="T62">
        <v>0</v>
      </c>
      <c r="U62">
        <v>318.1213625133658</v>
      </c>
      <c r="V62">
        <v>5.0689000160561966</v>
      </c>
      <c r="W62">
        <v>8.4972302600119569</v>
      </c>
      <c r="X62">
        <v>36.016737182396163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4.0234483637568204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13.321174578408197</v>
      </c>
      <c r="AL62">
        <v>0.3403800728915663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0.32342463695652168</v>
      </c>
      <c r="AS62">
        <v>1.1167028811329169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631.66989784305781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86.507304834492359</v>
      </c>
      <c r="L63">
        <v>23.089209679790478</v>
      </c>
      <c r="M63">
        <v>0</v>
      </c>
      <c r="N63">
        <v>28.835523718287526</v>
      </c>
      <c r="O63">
        <v>23.23851379670522</v>
      </c>
      <c r="P63">
        <v>66.362364973263638</v>
      </c>
      <c r="Q63">
        <v>2.7706591727322105</v>
      </c>
      <c r="R63">
        <v>4.1287071928199186</v>
      </c>
      <c r="S63">
        <v>3.6906776152145069</v>
      </c>
      <c r="T63">
        <v>0</v>
      </c>
      <c r="U63">
        <v>318.1213625133658</v>
      </c>
      <c r="V63">
        <v>2.149704659224442</v>
      </c>
      <c r="W63">
        <v>8.4972302600119569</v>
      </c>
      <c r="X63">
        <v>36.016737182396163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4.0234483637568204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13.321174578408197</v>
      </c>
      <c r="AL63">
        <v>0.3403800728915663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0.32342463695652168</v>
      </c>
      <c r="AS63">
        <v>1.1167028811329169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622.53312613145022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86.507304834492359</v>
      </c>
      <c r="L64">
        <v>23.089209679790478</v>
      </c>
      <c r="M64">
        <v>0</v>
      </c>
      <c r="N64">
        <v>28.835523718287526</v>
      </c>
      <c r="O64">
        <v>23.23851379670522</v>
      </c>
      <c r="P64">
        <v>66.362364973263638</v>
      </c>
      <c r="Q64">
        <v>2.7706591727322105</v>
      </c>
      <c r="R64">
        <v>4.1287071928199186</v>
      </c>
      <c r="S64">
        <v>3.6906776152145069</v>
      </c>
      <c r="T64">
        <v>0</v>
      </c>
      <c r="U64">
        <v>318.1213625133658</v>
      </c>
      <c r="V64">
        <v>2.149704659224442</v>
      </c>
      <c r="W64">
        <v>8.4972302600119569</v>
      </c>
      <c r="X64">
        <v>36.016737182396163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4.0234483637568204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13.321174578408197</v>
      </c>
      <c r="AL64">
        <v>0.3403800728915663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0.32342463695652168</v>
      </c>
      <c r="AS64">
        <v>1.1167028811329169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622.53312613145022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86.507304834492359</v>
      </c>
      <c r="L65">
        <v>23.089141768571938</v>
      </c>
      <c r="M65">
        <v>0</v>
      </c>
      <c r="N65">
        <v>28.835523718287526</v>
      </c>
      <c r="O65">
        <v>23.23851379670522</v>
      </c>
      <c r="P65">
        <v>66.362364973263638</v>
      </c>
      <c r="Q65">
        <v>2.7706591727322105</v>
      </c>
      <c r="R65">
        <v>4.1287071928199186</v>
      </c>
      <c r="S65">
        <v>3.6906776152145069</v>
      </c>
      <c r="T65">
        <v>0</v>
      </c>
      <c r="U65">
        <v>318.1213625133658</v>
      </c>
      <c r="V65">
        <v>2.6396794608794973</v>
      </c>
      <c r="W65">
        <v>8.4972302600119569</v>
      </c>
      <c r="X65">
        <v>36.016737182396163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4.0234483637568204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13.321174578408197</v>
      </c>
      <c r="AL65">
        <v>0.3403800728915663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0.32342463695652168</v>
      </c>
      <c r="AS65">
        <v>1.1167028811329169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623.02303302188682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86.507304834492359</v>
      </c>
      <c r="L66">
        <v>23.089100253606297</v>
      </c>
      <c r="M66">
        <v>0</v>
      </c>
      <c r="N66">
        <v>28.835523718287526</v>
      </c>
      <c r="O66">
        <v>23.23851379670522</v>
      </c>
      <c r="P66">
        <v>66.362364973263638</v>
      </c>
      <c r="Q66">
        <v>2.7706591727322105</v>
      </c>
      <c r="R66">
        <v>5.3286112770005607</v>
      </c>
      <c r="S66">
        <v>3.6906776152145069</v>
      </c>
      <c r="T66">
        <v>0</v>
      </c>
      <c r="U66">
        <v>318.1213625133658</v>
      </c>
      <c r="V66">
        <v>2.7704446454906408</v>
      </c>
      <c r="W66">
        <v>8.4972302600119569</v>
      </c>
      <c r="X66">
        <v>36.016737182396163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4.0234483637568204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13.321174578408197</v>
      </c>
      <c r="AL66">
        <v>0.3403800728915663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0.32342463695652168</v>
      </c>
      <c r="AS66">
        <v>1.1167028811329169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624.35366077571291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86.507304834492359</v>
      </c>
      <c r="L67">
        <v>22.369625582389045</v>
      </c>
      <c r="M67">
        <v>0</v>
      </c>
      <c r="N67">
        <v>28.835523718287526</v>
      </c>
      <c r="O67">
        <v>23.23851379670522</v>
      </c>
      <c r="P67">
        <v>66.362364973263638</v>
      </c>
      <c r="Q67">
        <v>2.7706591727322105</v>
      </c>
      <c r="R67">
        <v>10.346283547595682</v>
      </c>
      <c r="S67">
        <v>3.6906776152145069</v>
      </c>
      <c r="T67">
        <v>0</v>
      </c>
      <c r="U67">
        <v>318.1213625133658</v>
      </c>
      <c r="V67">
        <v>4.9496891623843791</v>
      </c>
      <c r="W67">
        <v>8.4972302600119569</v>
      </c>
      <c r="X67">
        <v>36.016737182396163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4.0234483637568204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13.321174578408197</v>
      </c>
      <c r="AL67">
        <v>0.3403800728915663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0.32342463695652168</v>
      </c>
      <c r="AS67">
        <v>1.1167028811329169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630.83110289198453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152.20037504229495</v>
      </c>
      <c r="L68">
        <v>41.800012184259572</v>
      </c>
      <c r="M68">
        <v>0</v>
      </c>
      <c r="N68">
        <v>28.835523718287526</v>
      </c>
      <c r="O68">
        <v>23.23851379670522</v>
      </c>
      <c r="P68">
        <v>66.362364973263638</v>
      </c>
      <c r="Q68">
        <v>5.323397083969466</v>
      </c>
      <c r="R68">
        <v>10.346283547595682</v>
      </c>
      <c r="S68">
        <v>6.4390262577847857</v>
      </c>
      <c r="T68">
        <v>0</v>
      </c>
      <c r="U68">
        <v>318.1213625133658</v>
      </c>
      <c r="V68">
        <v>5.0689000160561966</v>
      </c>
      <c r="W68">
        <v>8.4972302600119569</v>
      </c>
      <c r="X68">
        <v>36.016737182396163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4.0234483637568204</v>
      </c>
      <c r="AF68">
        <v>0</v>
      </c>
      <c r="AG68">
        <v>0</v>
      </c>
      <c r="AH68">
        <v>4.4854166905596626</v>
      </c>
      <c r="AI68">
        <v>0</v>
      </c>
      <c r="AJ68">
        <v>0</v>
      </c>
      <c r="AK68">
        <v>13.321174578408197</v>
      </c>
      <c r="AL68">
        <v>0.3403800728915663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0.32342463695652168</v>
      </c>
      <c r="AS68">
        <v>1.1167028811329169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725.86027379969664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156.87961892850228</v>
      </c>
      <c r="L69">
        <v>41.800012184259572</v>
      </c>
      <c r="M69">
        <v>0</v>
      </c>
      <c r="N69">
        <v>28.835523718287526</v>
      </c>
      <c r="O69">
        <v>23.23851379670522</v>
      </c>
      <c r="P69">
        <v>66.362364973263638</v>
      </c>
      <c r="Q69">
        <v>5.323397083969466</v>
      </c>
      <c r="R69">
        <v>10.346283547595682</v>
      </c>
      <c r="S69">
        <v>6.4390262577847857</v>
      </c>
      <c r="T69">
        <v>0</v>
      </c>
      <c r="U69">
        <v>318.1213625133658</v>
      </c>
      <c r="V69">
        <v>5.0689000160561966</v>
      </c>
      <c r="W69">
        <v>8.4972302600119569</v>
      </c>
      <c r="X69">
        <v>36.016737182396163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4.0234483637568204</v>
      </c>
      <c r="AF69">
        <v>0</v>
      </c>
      <c r="AG69">
        <v>0</v>
      </c>
      <c r="AH69">
        <v>5.5489692536008439</v>
      </c>
      <c r="AI69">
        <v>0</v>
      </c>
      <c r="AJ69">
        <v>0</v>
      </c>
      <c r="AK69">
        <v>13.321174578408197</v>
      </c>
      <c r="AL69">
        <v>0.3403800728915663</v>
      </c>
      <c r="AM69">
        <v>0</v>
      </c>
      <c r="AN69">
        <v>0</v>
      </c>
      <c r="AO69">
        <v>0</v>
      </c>
      <c r="AP69">
        <v>1.7198350213073739</v>
      </c>
      <c r="AQ69">
        <v>0</v>
      </c>
      <c r="AR69">
        <v>0.32342463695652168</v>
      </c>
      <c r="AS69">
        <v>1.1167028811329169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733.32290527025259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156.87888490876264</v>
      </c>
      <c r="L70">
        <v>41.800012184259572</v>
      </c>
      <c r="M70">
        <v>0</v>
      </c>
      <c r="N70">
        <v>28.835523718287526</v>
      </c>
      <c r="O70">
        <v>23.23851379670522</v>
      </c>
      <c r="P70">
        <v>66.362364973263638</v>
      </c>
      <c r="Q70">
        <v>5.323397083969466</v>
      </c>
      <c r="R70">
        <v>10.346283547595682</v>
      </c>
      <c r="S70">
        <v>6.4390262577847857</v>
      </c>
      <c r="T70">
        <v>0</v>
      </c>
      <c r="U70">
        <v>318.1213625133658</v>
      </c>
      <c r="V70">
        <v>5.0689000160561966</v>
      </c>
      <c r="W70">
        <v>8.4972302600119569</v>
      </c>
      <c r="X70">
        <v>36.016737182396163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4.0234483637568204</v>
      </c>
      <c r="AF70">
        <v>0</v>
      </c>
      <c r="AG70">
        <v>0</v>
      </c>
      <c r="AH70">
        <v>11.329145453600844</v>
      </c>
      <c r="AI70">
        <v>0</v>
      </c>
      <c r="AJ70">
        <v>0</v>
      </c>
      <c r="AK70">
        <v>13.321174578408197</v>
      </c>
      <c r="AL70">
        <v>0.3403800728915663</v>
      </c>
      <c r="AM70">
        <v>0</v>
      </c>
      <c r="AN70">
        <v>0</v>
      </c>
      <c r="AO70">
        <v>0</v>
      </c>
      <c r="AP70">
        <v>1.7198350213073739</v>
      </c>
      <c r="AQ70">
        <v>0</v>
      </c>
      <c r="AR70">
        <v>0.32342463695652168</v>
      </c>
      <c r="AS70">
        <v>1.1167028811329169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739.10234745051298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156.87918583482141</v>
      </c>
      <c r="L71">
        <v>41.800012184259572</v>
      </c>
      <c r="M71">
        <v>0</v>
      </c>
      <c r="N71">
        <v>28.835523718287526</v>
      </c>
      <c r="O71">
        <v>23.23851379670522</v>
      </c>
      <c r="P71">
        <v>66.362364973263638</v>
      </c>
      <c r="Q71">
        <v>5.323397083969466</v>
      </c>
      <c r="R71">
        <v>10.346283547595682</v>
      </c>
      <c r="S71">
        <v>6.4390262577847857</v>
      </c>
      <c r="T71">
        <v>0</v>
      </c>
      <c r="U71">
        <v>318.1213625133658</v>
      </c>
      <c r="V71">
        <v>5.0689000160561966</v>
      </c>
      <c r="W71">
        <v>8.4972302600119569</v>
      </c>
      <c r="X71">
        <v>36.016737182396163</v>
      </c>
      <c r="Y71">
        <v>0</v>
      </c>
      <c r="Z71">
        <v>0</v>
      </c>
      <c r="AA71">
        <v>0</v>
      </c>
      <c r="AB71">
        <v>0.81365580000000026</v>
      </c>
      <c r="AC71">
        <v>0</v>
      </c>
      <c r="AD71">
        <v>1.9348955492051476</v>
      </c>
      <c r="AE71">
        <v>8.0468964734996096</v>
      </c>
      <c r="AF71">
        <v>0</v>
      </c>
      <c r="AG71">
        <v>0</v>
      </c>
      <c r="AH71">
        <v>17.109321653600844</v>
      </c>
      <c r="AI71">
        <v>0</v>
      </c>
      <c r="AJ71">
        <v>0</v>
      </c>
      <c r="AK71">
        <v>13.321174578408197</v>
      </c>
      <c r="AL71">
        <v>0.3403800728915663</v>
      </c>
      <c r="AM71">
        <v>0</v>
      </c>
      <c r="AN71">
        <v>0</v>
      </c>
      <c r="AO71">
        <v>0</v>
      </c>
      <c r="AP71">
        <v>1.7198350213073739</v>
      </c>
      <c r="AQ71">
        <v>0</v>
      </c>
      <c r="AR71">
        <v>0.32342463695652168</v>
      </c>
      <c r="AS71">
        <v>1.1167028811329169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751.65482403551971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156.87938193836163</v>
      </c>
      <c r="L72">
        <v>41.800012184259572</v>
      </c>
      <c r="M72">
        <v>0</v>
      </c>
      <c r="N72">
        <v>28.835523718287526</v>
      </c>
      <c r="O72">
        <v>23.23851379670522</v>
      </c>
      <c r="P72">
        <v>66.362364973263638</v>
      </c>
      <c r="Q72">
        <v>5.323397083969466</v>
      </c>
      <c r="R72">
        <v>10.346283547595682</v>
      </c>
      <c r="S72">
        <v>6.4390262577847857</v>
      </c>
      <c r="T72">
        <v>0</v>
      </c>
      <c r="U72">
        <v>318.1213625133658</v>
      </c>
      <c r="V72">
        <v>5.0689000160561966</v>
      </c>
      <c r="W72">
        <v>8.4972302600119569</v>
      </c>
      <c r="X72">
        <v>36.016737182396163</v>
      </c>
      <c r="Y72">
        <v>0</v>
      </c>
      <c r="Z72">
        <v>0.26855928000000001</v>
      </c>
      <c r="AA72">
        <v>1.7164806492030009</v>
      </c>
      <c r="AB72">
        <v>1.6273116000000005</v>
      </c>
      <c r="AC72">
        <v>0</v>
      </c>
      <c r="AD72">
        <v>3.929128121120363</v>
      </c>
      <c r="AE72">
        <v>8.0468964734996096</v>
      </c>
      <c r="AF72">
        <v>0</v>
      </c>
      <c r="AG72">
        <v>0</v>
      </c>
      <c r="AH72">
        <v>22.843256261119322</v>
      </c>
      <c r="AI72">
        <v>0</v>
      </c>
      <c r="AJ72">
        <v>0</v>
      </c>
      <c r="AK72">
        <v>13.321174578408197</v>
      </c>
      <c r="AL72">
        <v>1.7019006184165235</v>
      </c>
      <c r="AM72">
        <v>0.71601707351837973</v>
      </c>
      <c r="AN72">
        <v>0</v>
      </c>
      <c r="AO72">
        <v>0</v>
      </c>
      <c r="AP72">
        <v>1.7198350213073739</v>
      </c>
      <c r="AQ72">
        <v>0</v>
      </c>
      <c r="AR72">
        <v>0.32342463695652168</v>
      </c>
      <c r="AS72">
        <v>1.1167028811329169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764.25942066673997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156.87938193836163</v>
      </c>
      <c r="L73">
        <v>41.800012184259572</v>
      </c>
      <c r="M73">
        <v>0</v>
      </c>
      <c r="N73">
        <v>28.835523718287526</v>
      </c>
      <c r="O73">
        <v>23.23851379670522</v>
      </c>
      <c r="P73">
        <v>66.362364973263638</v>
      </c>
      <c r="Q73">
        <v>5.323397083969466</v>
      </c>
      <c r="R73">
        <v>10.346283547595682</v>
      </c>
      <c r="S73">
        <v>6.4390262577847857</v>
      </c>
      <c r="T73">
        <v>0</v>
      </c>
      <c r="U73">
        <v>318.1213625133658</v>
      </c>
      <c r="V73">
        <v>5.0689000160561966</v>
      </c>
      <c r="W73">
        <v>8.4972302600119569</v>
      </c>
      <c r="X73">
        <v>36.016737182396163</v>
      </c>
      <c r="Y73">
        <v>0</v>
      </c>
      <c r="Z73">
        <v>4.7760582659999997</v>
      </c>
      <c r="AA73">
        <v>3.3943888507970006</v>
      </c>
      <c r="AB73">
        <v>9.6467030774193567</v>
      </c>
      <c r="AC73">
        <v>0</v>
      </c>
      <c r="AD73">
        <v>4.4605794231642699</v>
      </c>
      <c r="AE73">
        <v>8.0468964734996096</v>
      </c>
      <c r="AF73">
        <v>0</v>
      </c>
      <c r="AG73">
        <v>0</v>
      </c>
      <c r="AH73">
        <v>22.843256261119322</v>
      </c>
      <c r="AI73">
        <v>0</v>
      </c>
      <c r="AJ73">
        <v>0</v>
      </c>
      <c r="AK73">
        <v>13.321174578408197</v>
      </c>
      <c r="AL73">
        <v>13.615205709208265</v>
      </c>
      <c r="AM73">
        <v>1.2888307323330834</v>
      </c>
      <c r="AN73">
        <v>0</v>
      </c>
      <c r="AO73">
        <v>0</v>
      </c>
      <c r="AP73">
        <v>1.7198350213073739</v>
      </c>
      <c r="AQ73">
        <v>0</v>
      </c>
      <c r="AR73">
        <v>0.32342463695652168</v>
      </c>
      <c r="AS73">
        <v>1.1167028811329169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791.48178938340357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156.87938193836163</v>
      </c>
      <c r="L74">
        <v>41.800012184259572</v>
      </c>
      <c r="M74">
        <v>0</v>
      </c>
      <c r="N74">
        <v>28.835523718287526</v>
      </c>
      <c r="O74">
        <v>23.23851379670522</v>
      </c>
      <c r="P74">
        <v>66.362364973263638</v>
      </c>
      <c r="Q74">
        <v>5.323397083969466</v>
      </c>
      <c r="R74">
        <v>10.346283547595682</v>
      </c>
      <c r="S74">
        <v>6.4390262577847857</v>
      </c>
      <c r="T74">
        <v>0</v>
      </c>
      <c r="U74">
        <v>318.1213625133658</v>
      </c>
      <c r="V74">
        <v>5.0689000160561966</v>
      </c>
      <c r="W74">
        <v>8.4972302600119569</v>
      </c>
      <c r="X74">
        <v>36.016737182396163</v>
      </c>
      <c r="Y74">
        <v>0</v>
      </c>
      <c r="Z74">
        <v>4.7760582659999997</v>
      </c>
      <c r="AA74">
        <v>5.4001640000000011</v>
      </c>
      <c r="AB74">
        <v>9.6467030774193567</v>
      </c>
      <c r="AC74">
        <v>0</v>
      </c>
      <c r="AD74">
        <v>6.6908688807721424</v>
      </c>
      <c r="AE74">
        <v>8.0468964734996096</v>
      </c>
      <c r="AF74">
        <v>0</v>
      </c>
      <c r="AG74">
        <v>0</v>
      </c>
      <c r="AH74">
        <v>22.843256261119322</v>
      </c>
      <c r="AI74">
        <v>0</v>
      </c>
      <c r="AJ74">
        <v>0</v>
      </c>
      <c r="AK74">
        <v>13.321174578408197</v>
      </c>
      <c r="AL74">
        <v>13.615205709208265</v>
      </c>
      <c r="AM74">
        <v>1.2888307323330834</v>
      </c>
      <c r="AN74">
        <v>0</v>
      </c>
      <c r="AO74">
        <v>0</v>
      </c>
      <c r="AP74">
        <v>1.7198350213073739</v>
      </c>
      <c r="AQ74">
        <v>0</v>
      </c>
      <c r="AR74">
        <v>0.32342463695652168</v>
      </c>
      <c r="AS74">
        <v>1.1167028811329169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795.71785399021439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156.87938193836163</v>
      </c>
      <c r="L75">
        <v>41.800012184259572</v>
      </c>
      <c r="M75">
        <v>0</v>
      </c>
      <c r="N75">
        <v>28.835523718287526</v>
      </c>
      <c r="O75">
        <v>23.23851379670522</v>
      </c>
      <c r="P75">
        <v>66.362364973263638</v>
      </c>
      <c r="Q75">
        <v>5.323397083969466</v>
      </c>
      <c r="R75">
        <v>10.346283547595682</v>
      </c>
      <c r="S75">
        <v>6.4390262577847857</v>
      </c>
      <c r="T75">
        <v>0</v>
      </c>
      <c r="U75">
        <v>318.1213625133658</v>
      </c>
      <c r="V75">
        <v>5.0689000160561966</v>
      </c>
      <c r="W75">
        <v>8.4972302600119569</v>
      </c>
      <c r="X75">
        <v>36.016737182396163</v>
      </c>
      <c r="Y75">
        <v>0</v>
      </c>
      <c r="Z75">
        <v>3.1840388439999998</v>
      </c>
      <c r="AA75">
        <v>6.3644790000000011</v>
      </c>
      <c r="AB75">
        <v>9.6467030774193567</v>
      </c>
      <c r="AC75">
        <v>0</v>
      </c>
      <c r="AD75">
        <v>6.6908688807721424</v>
      </c>
      <c r="AE75">
        <v>8.0468964734996096</v>
      </c>
      <c r="AF75">
        <v>0</v>
      </c>
      <c r="AG75">
        <v>0</v>
      </c>
      <c r="AH75">
        <v>22.843256261119322</v>
      </c>
      <c r="AI75">
        <v>0</v>
      </c>
      <c r="AJ75">
        <v>0</v>
      </c>
      <c r="AK75">
        <v>13.321174578408197</v>
      </c>
      <c r="AL75">
        <v>13.615205709208265</v>
      </c>
      <c r="AM75">
        <v>1.2888307323330834</v>
      </c>
      <c r="AN75">
        <v>0</v>
      </c>
      <c r="AO75">
        <v>0</v>
      </c>
      <c r="AP75">
        <v>0</v>
      </c>
      <c r="AQ75">
        <v>0</v>
      </c>
      <c r="AR75">
        <v>0.32342463695652168</v>
      </c>
      <c r="AS75">
        <v>1.1167028811329169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793.37031454690703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156.87938193836163</v>
      </c>
      <c r="L76">
        <v>41.800012184259572</v>
      </c>
      <c r="M76">
        <v>0</v>
      </c>
      <c r="N76">
        <v>28.835523718287526</v>
      </c>
      <c r="O76">
        <v>23.23851379670522</v>
      </c>
      <c r="P76">
        <v>66.362364973263638</v>
      </c>
      <c r="Q76">
        <v>5.323397083969466</v>
      </c>
      <c r="R76">
        <v>10.346283547595682</v>
      </c>
      <c r="S76">
        <v>6.4390262577847857</v>
      </c>
      <c r="T76">
        <v>0</v>
      </c>
      <c r="U76">
        <v>318.1213625133658</v>
      </c>
      <c r="V76">
        <v>5.0689000160561966</v>
      </c>
      <c r="W76">
        <v>8.4972302600119569</v>
      </c>
      <c r="X76">
        <v>36.016737182396163</v>
      </c>
      <c r="Y76">
        <v>0</v>
      </c>
      <c r="Z76">
        <v>3.1840388439999998</v>
      </c>
      <c r="AA76">
        <v>6.3644790000000011</v>
      </c>
      <c r="AB76">
        <v>9.6467030774193567</v>
      </c>
      <c r="AC76">
        <v>0</v>
      </c>
      <c r="AD76">
        <v>6.6908688807721424</v>
      </c>
      <c r="AE76">
        <v>8.0468964734996096</v>
      </c>
      <c r="AF76">
        <v>0</v>
      </c>
      <c r="AG76">
        <v>0</v>
      </c>
      <c r="AH76">
        <v>22.843256261119322</v>
      </c>
      <c r="AI76">
        <v>0</v>
      </c>
      <c r="AJ76">
        <v>0</v>
      </c>
      <c r="AK76">
        <v>13.321174578408197</v>
      </c>
      <c r="AL76">
        <v>10.211404218416526</v>
      </c>
      <c r="AM76">
        <v>1.2888307323330834</v>
      </c>
      <c r="AN76">
        <v>0</v>
      </c>
      <c r="AO76">
        <v>0</v>
      </c>
      <c r="AP76">
        <v>0</v>
      </c>
      <c r="AQ76">
        <v>0</v>
      </c>
      <c r="AR76">
        <v>0.32342463695652168</v>
      </c>
      <c r="AS76">
        <v>1.1167028811329169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789.96651305611533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156.87938193836163</v>
      </c>
      <c r="L77">
        <v>41.800012184259572</v>
      </c>
      <c r="M77">
        <v>0</v>
      </c>
      <c r="N77">
        <v>28.835523718287526</v>
      </c>
      <c r="O77">
        <v>23.23851379670522</v>
      </c>
      <c r="P77">
        <v>66.362364973263638</v>
      </c>
      <c r="Q77">
        <v>5.323397083969466</v>
      </c>
      <c r="R77">
        <v>10.346283547595682</v>
      </c>
      <c r="S77">
        <v>6.4390262577847857</v>
      </c>
      <c r="T77">
        <v>0</v>
      </c>
      <c r="U77">
        <v>318.1213625133658</v>
      </c>
      <c r="V77">
        <v>5.0689000160561966</v>
      </c>
      <c r="W77">
        <v>8.4972302600119569</v>
      </c>
      <c r="X77">
        <v>36.016737182396163</v>
      </c>
      <c r="Y77">
        <v>0</v>
      </c>
      <c r="Z77">
        <v>3.1840388439999998</v>
      </c>
      <c r="AA77">
        <v>6.3644790000000011</v>
      </c>
      <c r="AB77">
        <v>9.6467030774193567</v>
      </c>
      <c r="AC77">
        <v>0</v>
      </c>
      <c r="AD77">
        <v>6.6908688807721424</v>
      </c>
      <c r="AE77">
        <v>8.0468964734996096</v>
      </c>
      <c r="AF77">
        <v>0</v>
      </c>
      <c r="AG77">
        <v>0</v>
      </c>
      <c r="AH77">
        <v>22.843256261119322</v>
      </c>
      <c r="AI77">
        <v>0</v>
      </c>
      <c r="AJ77">
        <v>0</v>
      </c>
      <c r="AK77">
        <v>13.321174578408197</v>
      </c>
      <c r="AL77">
        <v>10.211404218416526</v>
      </c>
      <c r="AM77">
        <v>1.2888307323330834</v>
      </c>
      <c r="AN77">
        <v>0</v>
      </c>
      <c r="AO77">
        <v>0</v>
      </c>
      <c r="AP77">
        <v>0</v>
      </c>
      <c r="AQ77">
        <v>0</v>
      </c>
      <c r="AR77">
        <v>0.32342463695652168</v>
      </c>
      <c r="AS77">
        <v>1.1167028811329169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789.96651305611533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156.87938193836163</v>
      </c>
      <c r="L78">
        <v>41.800012184259572</v>
      </c>
      <c r="M78">
        <v>0</v>
      </c>
      <c r="N78">
        <v>28.835523718287526</v>
      </c>
      <c r="O78">
        <v>23.23851379670522</v>
      </c>
      <c r="P78">
        <v>66.362364973263638</v>
      </c>
      <c r="Q78">
        <v>5.323397083969466</v>
      </c>
      <c r="R78">
        <v>10.346283547595682</v>
      </c>
      <c r="S78">
        <v>6.4390262577847857</v>
      </c>
      <c r="T78">
        <v>0</v>
      </c>
      <c r="U78">
        <v>318.1213625133658</v>
      </c>
      <c r="V78">
        <v>5.0689000160561966</v>
      </c>
      <c r="W78">
        <v>8.4972302600119569</v>
      </c>
      <c r="X78">
        <v>36.016737182396163</v>
      </c>
      <c r="Y78">
        <v>0</v>
      </c>
      <c r="Z78">
        <v>3.1840388439999998</v>
      </c>
      <c r="AA78">
        <v>6.3644790000000011</v>
      </c>
      <c r="AB78">
        <v>6.5743388843210813</v>
      </c>
      <c r="AC78">
        <v>0</v>
      </c>
      <c r="AD78">
        <v>4.1922739015897044</v>
      </c>
      <c r="AE78">
        <v>8.0468964734996096</v>
      </c>
      <c r="AF78">
        <v>0</v>
      </c>
      <c r="AG78">
        <v>0</v>
      </c>
      <c r="AH78">
        <v>17.132442195839495</v>
      </c>
      <c r="AI78">
        <v>0</v>
      </c>
      <c r="AJ78">
        <v>0</v>
      </c>
      <c r="AK78">
        <v>13.321174578408197</v>
      </c>
      <c r="AL78">
        <v>10.211404218416526</v>
      </c>
      <c r="AM78">
        <v>1.2888307323330834</v>
      </c>
      <c r="AN78">
        <v>0</v>
      </c>
      <c r="AO78">
        <v>0</v>
      </c>
      <c r="AP78">
        <v>0</v>
      </c>
      <c r="AQ78">
        <v>0</v>
      </c>
      <c r="AR78">
        <v>0.40428066920289851</v>
      </c>
      <c r="AS78">
        <v>1.1167028811329169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778.76559585080122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156.87938193836163</v>
      </c>
      <c r="L79">
        <v>41.800012184259572</v>
      </c>
      <c r="M79">
        <v>0</v>
      </c>
      <c r="N79">
        <v>28.835523718287526</v>
      </c>
      <c r="O79">
        <v>23.23851379670522</v>
      </c>
      <c r="P79">
        <v>66.362364973263638</v>
      </c>
      <c r="Q79">
        <v>5.323397083969466</v>
      </c>
      <c r="R79">
        <v>10.346283547595682</v>
      </c>
      <c r="S79">
        <v>6.4390262577847857</v>
      </c>
      <c r="T79">
        <v>0</v>
      </c>
      <c r="U79">
        <v>318.1213625133658</v>
      </c>
      <c r="V79">
        <v>5.0689000160561966</v>
      </c>
      <c r="W79">
        <v>8.4972302600119569</v>
      </c>
      <c r="X79">
        <v>36.016737182396163</v>
      </c>
      <c r="Y79">
        <v>0</v>
      </c>
      <c r="Z79">
        <v>0</v>
      </c>
      <c r="AA79">
        <v>3.4298756346694801</v>
      </c>
      <c r="AB79">
        <v>0.81365580000000026</v>
      </c>
      <c r="AC79">
        <v>0</v>
      </c>
      <c r="AD79">
        <v>1.9348955492051476</v>
      </c>
      <c r="AE79">
        <v>8.0468964734996096</v>
      </c>
      <c r="AF79">
        <v>0</v>
      </c>
      <c r="AG79">
        <v>0</v>
      </c>
      <c r="AH79">
        <v>11.421628130559661</v>
      </c>
      <c r="AI79">
        <v>0</v>
      </c>
      <c r="AJ79">
        <v>0</v>
      </c>
      <c r="AK79">
        <v>13.321174578408197</v>
      </c>
      <c r="AL79">
        <v>1.7019006184165235</v>
      </c>
      <c r="AM79">
        <v>0.68347083135783959</v>
      </c>
      <c r="AN79">
        <v>0</v>
      </c>
      <c r="AO79">
        <v>0</v>
      </c>
      <c r="AP79">
        <v>0</v>
      </c>
      <c r="AQ79">
        <v>0</v>
      </c>
      <c r="AR79">
        <v>0.53904106159420284</v>
      </c>
      <c r="AS79">
        <v>1.1167028811329169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749.93797503090116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156.87938193836163</v>
      </c>
      <c r="L80">
        <v>41.800012184259572</v>
      </c>
      <c r="M80">
        <v>0</v>
      </c>
      <c r="N80">
        <v>28.835523718287526</v>
      </c>
      <c r="O80">
        <v>23.23851379670522</v>
      </c>
      <c r="P80">
        <v>66.362364973263638</v>
      </c>
      <c r="Q80">
        <v>5.323397083969466</v>
      </c>
      <c r="R80">
        <v>10.346283547595682</v>
      </c>
      <c r="S80">
        <v>6.4390262577847857</v>
      </c>
      <c r="T80">
        <v>0</v>
      </c>
      <c r="U80">
        <v>318.1213625133658</v>
      </c>
      <c r="V80">
        <v>5.0689000160561966</v>
      </c>
      <c r="W80">
        <v>8.4972302600119569</v>
      </c>
      <c r="X80">
        <v>36.016737182396163</v>
      </c>
      <c r="Y80">
        <v>0</v>
      </c>
      <c r="Z80">
        <v>0</v>
      </c>
      <c r="AA80">
        <v>1.5429040000000003</v>
      </c>
      <c r="AB80">
        <v>0</v>
      </c>
      <c r="AC80">
        <v>0</v>
      </c>
      <c r="AD80">
        <v>1.9348955492051476</v>
      </c>
      <c r="AE80">
        <v>4.0234483637568204</v>
      </c>
      <c r="AF80">
        <v>0</v>
      </c>
      <c r="AG80">
        <v>0</v>
      </c>
      <c r="AH80">
        <v>4.6241409600000001</v>
      </c>
      <c r="AI80">
        <v>0</v>
      </c>
      <c r="AJ80">
        <v>0</v>
      </c>
      <c r="AK80">
        <v>13.321174578408197</v>
      </c>
      <c r="AL80">
        <v>0.3403800728915663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6.468491469202899</v>
      </c>
      <c r="AS80">
        <v>1.1167028811329169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740.30087134665541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156.87938193836163</v>
      </c>
      <c r="L81">
        <v>41.800012184259572</v>
      </c>
      <c r="M81">
        <v>0</v>
      </c>
      <c r="N81">
        <v>28.835523718287526</v>
      </c>
      <c r="O81">
        <v>23.23851379670522</v>
      </c>
      <c r="P81">
        <v>66.362364973263638</v>
      </c>
      <c r="Q81">
        <v>5.323397083969466</v>
      </c>
      <c r="R81">
        <v>10.346283547595682</v>
      </c>
      <c r="S81">
        <v>6.4390262577847857</v>
      </c>
      <c r="T81">
        <v>0</v>
      </c>
      <c r="U81">
        <v>318.1213625133658</v>
      </c>
      <c r="V81">
        <v>5.0689000160561966</v>
      </c>
      <c r="W81">
        <v>8.4972302600119569</v>
      </c>
      <c r="X81">
        <v>36.016737182396163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4.0234483637568204</v>
      </c>
      <c r="AF81">
        <v>0</v>
      </c>
      <c r="AG81">
        <v>0</v>
      </c>
      <c r="AH81">
        <v>4.1617268131995777</v>
      </c>
      <c r="AI81">
        <v>0</v>
      </c>
      <c r="AJ81">
        <v>0</v>
      </c>
      <c r="AK81">
        <v>13.321174578408197</v>
      </c>
      <c r="AL81">
        <v>0.3403800728915663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6.468491469202899</v>
      </c>
      <c r="AS81">
        <v>1.1167028811329169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736.36065765064984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156.87938193836163</v>
      </c>
      <c r="L82">
        <v>41.800012184259572</v>
      </c>
      <c r="M82">
        <v>0</v>
      </c>
      <c r="N82">
        <v>28.835523718287526</v>
      </c>
      <c r="O82">
        <v>23.23851379670522</v>
      </c>
      <c r="P82">
        <v>66.362364973263638</v>
      </c>
      <c r="Q82">
        <v>5.323397083969466</v>
      </c>
      <c r="R82">
        <v>10.346283547595682</v>
      </c>
      <c r="S82">
        <v>6.4390262577847857</v>
      </c>
      <c r="T82">
        <v>0</v>
      </c>
      <c r="U82">
        <v>318.1213625133658</v>
      </c>
      <c r="V82">
        <v>5.0689000160561966</v>
      </c>
      <c r="W82">
        <v>8.4972302600119569</v>
      </c>
      <c r="X82">
        <v>36.016737182396163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4.0234483637568204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13.321174578408197</v>
      </c>
      <c r="AL82">
        <v>0.3403800728915663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6.468491469202899</v>
      </c>
      <c r="AS82">
        <v>1.1167028811329169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732.19893083745023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156.87938193836163</v>
      </c>
      <c r="L83">
        <v>41.800012184259572</v>
      </c>
      <c r="M83">
        <v>0</v>
      </c>
      <c r="N83">
        <v>28.835523718287526</v>
      </c>
      <c r="O83">
        <v>23.23851379670522</v>
      </c>
      <c r="P83">
        <v>66.362364973263638</v>
      </c>
      <c r="Q83">
        <v>5.323397083969466</v>
      </c>
      <c r="R83">
        <v>10.346283547595682</v>
      </c>
      <c r="S83">
        <v>6.4390262577847857</v>
      </c>
      <c r="T83">
        <v>0</v>
      </c>
      <c r="U83">
        <v>318.1213625133658</v>
      </c>
      <c r="V83">
        <v>5.0689000160561966</v>
      </c>
      <c r="W83">
        <v>8.4972302600119569</v>
      </c>
      <c r="X83">
        <v>36.016737182396163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4.0234483637568204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13.321174578408197</v>
      </c>
      <c r="AL83">
        <v>0.3403800728915663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0.53904106159420284</v>
      </c>
      <c r="AS83">
        <v>1.1167028811329169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726.26948042984145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156.87938193836163</v>
      </c>
      <c r="L84">
        <v>41.800012184259572</v>
      </c>
      <c r="M84">
        <v>0</v>
      </c>
      <c r="N84">
        <v>28.835523718287526</v>
      </c>
      <c r="O84">
        <v>23.23851379670522</v>
      </c>
      <c r="P84">
        <v>66.362364973263638</v>
      </c>
      <c r="Q84">
        <v>5.323397083969466</v>
      </c>
      <c r="R84">
        <v>10.346283547595682</v>
      </c>
      <c r="S84">
        <v>6.4390262577847857</v>
      </c>
      <c r="T84">
        <v>0</v>
      </c>
      <c r="U84">
        <v>318.1213625133658</v>
      </c>
      <c r="V84">
        <v>5.0689000160561966</v>
      </c>
      <c r="W84">
        <v>8.4972302600119569</v>
      </c>
      <c r="X84">
        <v>36.016737182396163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4.0234483637568204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13.321174578408197</v>
      </c>
      <c r="AL84">
        <v>0.3403800728915663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0.32342463695652168</v>
      </c>
      <c r="AS84">
        <v>1.1167028811329169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726.05386400520376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156.87938193836163</v>
      </c>
      <c r="L85">
        <v>41.800012184259572</v>
      </c>
      <c r="M85">
        <v>0</v>
      </c>
      <c r="N85">
        <v>28.835523718287526</v>
      </c>
      <c r="O85">
        <v>23.23851379670522</v>
      </c>
      <c r="P85">
        <v>66.362364973263638</v>
      </c>
      <c r="Q85">
        <v>5.323397083969466</v>
      </c>
      <c r="R85">
        <v>10.346283547595682</v>
      </c>
      <c r="S85">
        <v>6.4390262577847857</v>
      </c>
      <c r="T85">
        <v>0</v>
      </c>
      <c r="U85">
        <v>318.1213625133658</v>
      </c>
      <c r="V85">
        <v>5.0689000160561966</v>
      </c>
      <c r="W85">
        <v>8.4972302600119569</v>
      </c>
      <c r="X85">
        <v>36.016737182396163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4.0234483637568204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13.321174578408197</v>
      </c>
      <c r="AL85">
        <v>0.3403800728915663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0.32342463695652168</v>
      </c>
      <c r="AS85">
        <v>1.1167028811329169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726.05386400520376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156.87938193836163</v>
      </c>
      <c r="L86">
        <v>41.800012184259572</v>
      </c>
      <c r="M86">
        <v>0</v>
      </c>
      <c r="N86">
        <v>28.835523718287526</v>
      </c>
      <c r="O86">
        <v>23.23851379670522</v>
      </c>
      <c r="P86">
        <v>66.362364973263638</v>
      </c>
      <c r="Q86">
        <v>5.323397083969466</v>
      </c>
      <c r="R86">
        <v>10.346283547595682</v>
      </c>
      <c r="S86">
        <v>6.4390262577847857</v>
      </c>
      <c r="T86">
        <v>0</v>
      </c>
      <c r="U86">
        <v>318.1213625133658</v>
      </c>
      <c r="V86">
        <v>5.0689000160561966</v>
      </c>
      <c r="W86">
        <v>8.4972302600119569</v>
      </c>
      <c r="X86">
        <v>36.016737182396163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4.0234483637568204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13.321174578408197</v>
      </c>
      <c r="AL86">
        <v>0.3403800728915663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0.32342463695652168</v>
      </c>
      <c r="AS86">
        <v>1.1167028811329169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726.05386400520376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84.748985045644432</v>
      </c>
      <c r="L87">
        <v>22.109580871207946</v>
      </c>
      <c r="M87">
        <v>0</v>
      </c>
      <c r="N87">
        <v>28.835523718287526</v>
      </c>
      <c r="O87">
        <v>23.23851379670522</v>
      </c>
      <c r="P87">
        <v>66.362364973263638</v>
      </c>
      <c r="Q87">
        <v>2.8815123110151184</v>
      </c>
      <c r="R87">
        <v>10.346283547595682</v>
      </c>
      <c r="S87">
        <v>3.8396532700922266</v>
      </c>
      <c r="T87">
        <v>0</v>
      </c>
      <c r="U87">
        <v>318.1213625133658</v>
      </c>
      <c r="V87">
        <v>5.0689000160561966</v>
      </c>
      <c r="W87">
        <v>8.4972302600119569</v>
      </c>
      <c r="X87">
        <v>36.016737182396163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4.0234483637568204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13.321174578408197</v>
      </c>
      <c r="AL87">
        <v>0.3403800728915663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0.32342463695652168</v>
      </c>
      <c r="AS87">
        <v>1.1167028811329169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629.1917780387879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84.587845851957709</v>
      </c>
      <c r="L88">
        <v>22.109580871207946</v>
      </c>
      <c r="M88">
        <v>0</v>
      </c>
      <c r="N88">
        <v>28.835523718287526</v>
      </c>
      <c r="O88">
        <v>23.23851379670522</v>
      </c>
      <c r="P88">
        <v>66.362364973263638</v>
      </c>
      <c r="Q88">
        <v>2.8815123110151184</v>
      </c>
      <c r="R88">
        <v>10.346283547595682</v>
      </c>
      <c r="S88">
        <v>3.8396532700922266</v>
      </c>
      <c r="T88">
        <v>0</v>
      </c>
      <c r="U88">
        <v>318.1213625133658</v>
      </c>
      <c r="V88">
        <v>5.0689000160561966</v>
      </c>
      <c r="W88">
        <v>8.4972302600119569</v>
      </c>
      <c r="X88">
        <v>36.016737182396163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4.0234483637568204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13.321174578408197</v>
      </c>
      <c r="AL88">
        <v>0.3403800728915663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0.32342463695652168</v>
      </c>
      <c r="AS88">
        <v>1.1167028811329169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629.03063884510118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84.587957137219917</v>
      </c>
      <c r="L89">
        <v>22.109580871207946</v>
      </c>
      <c r="M89">
        <v>0</v>
      </c>
      <c r="N89">
        <v>28.835523718287526</v>
      </c>
      <c r="O89">
        <v>23.23851379670522</v>
      </c>
      <c r="P89">
        <v>66.362364973263638</v>
      </c>
      <c r="Q89">
        <v>2.8815123110151184</v>
      </c>
      <c r="R89">
        <v>5.0685091160762941</v>
      </c>
      <c r="S89">
        <v>3.8396532700922266</v>
      </c>
      <c r="T89">
        <v>0</v>
      </c>
      <c r="U89">
        <v>318.1213625133658</v>
      </c>
      <c r="V89">
        <v>2.879703725070422</v>
      </c>
      <c r="W89">
        <v>8.4972302600119569</v>
      </c>
      <c r="X89">
        <v>36.016737182396163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4.0234483637568204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13.321174578408197</v>
      </c>
      <c r="AL89">
        <v>0.3403800728915663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0.32342463695652168</v>
      </c>
      <c r="AS89">
        <v>1.1167028811329169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621.56377940785819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84.580629784065536</v>
      </c>
      <c r="L90">
        <v>23.360192666822321</v>
      </c>
      <c r="M90">
        <v>0</v>
      </c>
      <c r="N90">
        <v>28.835523718287526</v>
      </c>
      <c r="O90">
        <v>23.23851379670522</v>
      </c>
      <c r="P90">
        <v>66.362364973263638</v>
      </c>
      <c r="Q90">
        <v>2.8801820023668636</v>
      </c>
      <c r="R90">
        <v>4.8075455616127192</v>
      </c>
      <c r="S90">
        <v>3.8403083254168768</v>
      </c>
      <c r="T90">
        <v>0</v>
      </c>
      <c r="U90">
        <v>318.1213625133658</v>
      </c>
      <c r="V90">
        <v>2.879703725070422</v>
      </c>
      <c r="W90">
        <v>8.4972302600119569</v>
      </c>
      <c r="X90">
        <v>36.016737182396163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4.0234483637568204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13.321174578408197</v>
      </c>
      <c r="AL90">
        <v>0.3403800728915663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0.53904106159420284</v>
      </c>
      <c r="AS90">
        <v>1.1167028811329169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622.76104146716875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84.58850055710306</v>
      </c>
      <c r="L91">
        <v>22.109604613298458</v>
      </c>
      <c r="M91">
        <v>0</v>
      </c>
      <c r="N91">
        <v>28.835523718287526</v>
      </c>
      <c r="O91">
        <v>23.23851379670522</v>
      </c>
      <c r="P91">
        <v>66.362364973263638</v>
      </c>
      <c r="Q91">
        <v>2.8801820023668636</v>
      </c>
      <c r="R91">
        <v>5.1184471398817903</v>
      </c>
      <c r="S91">
        <v>3.8403083254168768</v>
      </c>
      <c r="T91">
        <v>0</v>
      </c>
      <c r="U91">
        <v>318.1213625133658</v>
      </c>
      <c r="V91">
        <v>2.560200743972445</v>
      </c>
      <c r="W91">
        <v>8.4972302600119569</v>
      </c>
      <c r="X91">
        <v>36.016737182396163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4.0234483637568204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13.321174578408197</v>
      </c>
      <c r="AL91">
        <v>0.3403800728915663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6.468491469202899</v>
      </c>
      <c r="AS91">
        <v>1.1167028811329169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627.43917319146237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84.58850055710306</v>
      </c>
      <c r="L92">
        <v>22.109199605225715</v>
      </c>
      <c r="M92">
        <v>0</v>
      </c>
      <c r="N92">
        <v>28.835523718287526</v>
      </c>
      <c r="O92">
        <v>23.23851379670522</v>
      </c>
      <c r="P92">
        <v>66.362364973263638</v>
      </c>
      <c r="Q92">
        <v>2.8801820023668636</v>
      </c>
      <c r="R92">
        <v>5.1184471398817903</v>
      </c>
      <c r="S92">
        <v>3.8403083254168768</v>
      </c>
      <c r="T92">
        <v>0</v>
      </c>
      <c r="U92">
        <v>318.1213625133658</v>
      </c>
      <c r="V92">
        <v>2.560200743972445</v>
      </c>
      <c r="W92">
        <v>8.4972302600119569</v>
      </c>
      <c r="X92">
        <v>36.016737182396163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13.321174578408197</v>
      </c>
      <c r="AL92">
        <v>0.3403800728915663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6.468491469202899</v>
      </c>
      <c r="AS92">
        <v>1.1167028811329169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623.41531981963271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84.588105119865588</v>
      </c>
      <c r="L93">
        <v>22.109199605225715</v>
      </c>
      <c r="M93">
        <v>0</v>
      </c>
      <c r="N93">
        <v>28.835523718287526</v>
      </c>
      <c r="O93">
        <v>23.23851379670522</v>
      </c>
      <c r="P93">
        <v>66.362364973263638</v>
      </c>
      <c r="Q93">
        <v>2.8801820023668636</v>
      </c>
      <c r="R93">
        <v>5.1184471398817903</v>
      </c>
      <c r="S93">
        <v>3.8403083254168768</v>
      </c>
      <c r="T93">
        <v>0</v>
      </c>
      <c r="U93">
        <v>318.1213625133658</v>
      </c>
      <c r="V93">
        <v>2.560200743972445</v>
      </c>
      <c r="W93">
        <v>8.4972302600119569</v>
      </c>
      <c r="X93">
        <v>36.016737182396163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13.321174578408197</v>
      </c>
      <c r="AL93">
        <v>0.3403800728915663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6.468491469202899</v>
      </c>
      <c r="AS93">
        <v>1.1167028811329169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623.41492438239527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84.588105119865588</v>
      </c>
      <c r="L94">
        <v>22.109199605225715</v>
      </c>
      <c r="M94">
        <v>0</v>
      </c>
      <c r="N94">
        <v>28.835523718287526</v>
      </c>
      <c r="O94">
        <v>23.23851379670522</v>
      </c>
      <c r="P94">
        <v>66.362364973263638</v>
      </c>
      <c r="Q94">
        <v>2.8801820023668636</v>
      </c>
      <c r="R94">
        <v>5.1184471398817903</v>
      </c>
      <c r="S94">
        <v>3.8403083254168768</v>
      </c>
      <c r="T94">
        <v>0</v>
      </c>
      <c r="U94">
        <v>318.1213625133658</v>
      </c>
      <c r="V94">
        <v>2.560200743972445</v>
      </c>
      <c r="W94">
        <v>8.4972302600119569</v>
      </c>
      <c r="X94">
        <v>36.016737182396163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13.321174578408197</v>
      </c>
      <c r="AL94">
        <v>0.3403800728915663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0.53904106159420284</v>
      </c>
      <c r="AS94">
        <v>1.1167028811329169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617.48547397478649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84.588105119865588</v>
      </c>
      <c r="L95">
        <v>22.109199605225715</v>
      </c>
      <c r="M95">
        <v>0</v>
      </c>
      <c r="N95">
        <v>28.835523718287526</v>
      </c>
      <c r="O95">
        <v>23.23851379670522</v>
      </c>
      <c r="P95">
        <v>66.362364973263638</v>
      </c>
      <c r="Q95">
        <v>2.8801820023668636</v>
      </c>
      <c r="R95">
        <v>5.1196880651253664</v>
      </c>
      <c r="S95">
        <v>3.8403083254168768</v>
      </c>
      <c r="T95">
        <v>0</v>
      </c>
      <c r="U95">
        <v>318.1213625133658</v>
      </c>
      <c r="V95">
        <v>2.5588067968337733</v>
      </c>
      <c r="W95">
        <v>6.7282842641211742</v>
      </c>
      <c r="X95">
        <v>36.016737182396163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13.321174578408197</v>
      </c>
      <c r="AL95">
        <v>0.3403800728915663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0.32342463695652168</v>
      </c>
      <c r="AS95">
        <v>1.1167028811329169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615.50075853236285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84.587263013144593</v>
      </c>
      <c r="L96">
        <v>22.109199605225715</v>
      </c>
      <c r="M96">
        <v>0</v>
      </c>
      <c r="N96">
        <v>28.835523718287526</v>
      </c>
      <c r="O96">
        <v>23.23851379670522</v>
      </c>
      <c r="P96">
        <v>66.362364973263638</v>
      </c>
      <c r="Q96">
        <v>2.8801820023668636</v>
      </c>
      <c r="R96">
        <v>5.1196880651253664</v>
      </c>
      <c r="S96">
        <v>3.8403083254168768</v>
      </c>
      <c r="T96">
        <v>0</v>
      </c>
      <c r="U96">
        <v>318.1213625133658</v>
      </c>
      <c r="V96">
        <v>2.5588067968337733</v>
      </c>
      <c r="W96">
        <v>6.7282842641211742</v>
      </c>
      <c r="X96">
        <v>36.016737182396163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13.321174578408197</v>
      </c>
      <c r="AL96">
        <v>0.3403800728915663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0.32342463695652168</v>
      </c>
      <c r="AS96">
        <v>1.1167028811329169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615.4999164256418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84.588119027954249</v>
      </c>
      <c r="L97">
        <v>22.109199605225715</v>
      </c>
      <c r="M97">
        <v>0</v>
      </c>
      <c r="N97">
        <v>28.835523718287526</v>
      </c>
      <c r="O97">
        <v>23.23851379670522</v>
      </c>
      <c r="P97">
        <v>66.362364973263638</v>
      </c>
      <c r="Q97">
        <v>2.8801820023668636</v>
      </c>
      <c r="R97">
        <v>5.1196880651253664</v>
      </c>
      <c r="S97">
        <v>3.8403083254168768</v>
      </c>
      <c r="T97">
        <v>0</v>
      </c>
      <c r="U97">
        <v>318.1213625133658</v>
      </c>
      <c r="V97">
        <v>2.5588067968337733</v>
      </c>
      <c r="W97">
        <v>6.7282842641211742</v>
      </c>
      <c r="X97">
        <v>36.016737182396163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13.321174578408197</v>
      </c>
      <c r="AL97">
        <v>0.3403800728915663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0.32342463695652168</v>
      </c>
      <c r="AS97">
        <v>1.1167028811329169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615.50077244045144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84.809716898940167</v>
      </c>
      <c r="L98">
        <v>22.109199605225715</v>
      </c>
      <c r="M98">
        <v>0</v>
      </c>
      <c r="N98">
        <v>28.835523718287526</v>
      </c>
      <c r="O98">
        <v>23.23851379670522</v>
      </c>
      <c r="P98">
        <v>66.362364973263638</v>
      </c>
      <c r="Q98">
        <v>2.8801820023668636</v>
      </c>
      <c r="R98">
        <v>5.1196880651253664</v>
      </c>
      <c r="S98">
        <v>3.8403083254168768</v>
      </c>
      <c r="T98">
        <v>0</v>
      </c>
      <c r="U98">
        <v>318.1213625133658</v>
      </c>
      <c r="V98">
        <v>2.5588067968337733</v>
      </c>
      <c r="W98">
        <v>6.7282842641211742</v>
      </c>
      <c r="X98">
        <v>36.016737182396163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13.321174578408197</v>
      </c>
      <c r="AL98">
        <v>0.3403800728915663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0.32342463695652168</v>
      </c>
      <c r="AS98">
        <v>1.1167028811329169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615.72237031143743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2.7286415197711094</v>
      </c>
      <c r="L99">
        <f t="shared" si="2"/>
        <v>0.77176444039542647</v>
      </c>
      <c r="M99">
        <f t="shared" si="2"/>
        <v>0</v>
      </c>
      <c r="N99">
        <f t="shared" si="2"/>
        <v>0.6920566092012107</v>
      </c>
      <c r="O99">
        <f t="shared" si="2"/>
        <v>0.31518509543587209</v>
      </c>
      <c r="P99">
        <f t="shared" si="2"/>
        <v>1.5926948056231727</v>
      </c>
      <c r="Q99">
        <f t="shared" si="2"/>
        <v>9.6779216251364625E-2</v>
      </c>
      <c r="R99">
        <f t="shared" si="2"/>
        <v>0.19323989087873716</v>
      </c>
      <c r="S99">
        <f t="shared" si="2"/>
        <v>0.12137158838015989</v>
      </c>
      <c r="T99">
        <f t="shared" si="2"/>
        <v>0</v>
      </c>
      <c r="U99">
        <f t="shared" si="2"/>
        <v>7.6349127003207622</v>
      </c>
      <c r="V99">
        <f t="shared" si="2"/>
        <v>9.5798375544769471E-2</v>
      </c>
      <c r="W99">
        <f t="shared" si="2"/>
        <v>0.19243002111945409</v>
      </c>
      <c r="X99">
        <f t="shared" si="2"/>
        <v>0.78920395952214994</v>
      </c>
      <c r="Y99">
        <f t="shared" si="2"/>
        <v>0</v>
      </c>
      <c r="Z99">
        <f t="shared" si="2"/>
        <v>1.0482405882999998E-2</v>
      </c>
      <c r="AA99">
        <f t="shared" si="2"/>
        <v>2.0597672038091899E-2</v>
      </c>
      <c r="AB99">
        <f t="shared" si="2"/>
        <v>2.9031238735708939E-2</v>
      </c>
      <c r="AC99">
        <f t="shared" si="2"/>
        <v>0</v>
      </c>
      <c r="AD99">
        <f t="shared" si="2"/>
        <v>2.0961368936506436E-2</v>
      </c>
      <c r="AE99">
        <f t="shared" si="2"/>
        <v>8.248069050446212E-2</v>
      </c>
      <c r="AF99">
        <f t="shared" si="2"/>
        <v>0</v>
      </c>
      <c r="AG99">
        <f t="shared" si="2"/>
        <v>0</v>
      </c>
      <c r="AH99">
        <f t="shared" si="2"/>
        <v>0.12485180566599788</v>
      </c>
      <c r="AI99">
        <f t="shared" si="2"/>
        <v>0</v>
      </c>
      <c r="AJ99">
        <f t="shared" si="2"/>
        <v>0</v>
      </c>
      <c r="AK99">
        <f t="shared" si="2"/>
        <v>0.31970818988179633</v>
      </c>
      <c r="AL99">
        <f t="shared" si="2"/>
        <v>4.4249416967685057E-2</v>
      </c>
      <c r="AM99">
        <f t="shared" si="2"/>
        <v>5.8566944732933229E-3</v>
      </c>
      <c r="AN99">
        <f t="shared" si="2"/>
        <v>0</v>
      </c>
      <c r="AO99">
        <f t="shared" si="2"/>
        <v>0</v>
      </c>
      <c r="AP99">
        <f t="shared" si="2"/>
        <v>5.2533138197920484E-3</v>
      </c>
      <c r="AQ99">
        <f t="shared" si="2"/>
        <v>0</v>
      </c>
      <c r="AR99">
        <f t="shared" si="2"/>
        <v>2.7443924016394922E-2</v>
      </c>
      <c r="AS99">
        <f t="shared" si="2"/>
        <v>2.7769773442573656E-2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15.942764716809508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5.7700382150840301</v>
      </c>
      <c r="L3">
        <v>204.73244422461948</v>
      </c>
      <c r="M3">
        <v>27.130122718534437</v>
      </c>
      <c r="N3">
        <v>34.836673295454545</v>
      </c>
      <c r="O3">
        <v>0</v>
      </c>
      <c r="P3">
        <v>41.081464031067966</v>
      </c>
      <c r="Q3">
        <v>4.8097498049414824</v>
      </c>
      <c r="R3">
        <v>7.6880708791454087</v>
      </c>
      <c r="S3">
        <v>4.8104448554913288</v>
      </c>
      <c r="T3">
        <v>0</v>
      </c>
      <c r="U3">
        <v>24.700105790519725</v>
      </c>
      <c r="V3">
        <v>3.8499358333333338</v>
      </c>
      <c r="W3">
        <v>6.7295153921847248</v>
      </c>
      <c r="X3">
        <v>23.068474988794595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4.8592490824629779</v>
      </c>
      <c r="AF3">
        <v>2.6750194650101418</v>
      </c>
      <c r="AG3">
        <v>6.1415073668</v>
      </c>
      <c r="AH3">
        <v>0</v>
      </c>
      <c r="AI3">
        <v>0</v>
      </c>
      <c r="AJ3">
        <v>0</v>
      </c>
      <c r="AK3">
        <v>16.090391757289204</v>
      </c>
      <c r="AL3">
        <v>0</v>
      </c>
      <c r="AM3">
        <v>0</v>
      </c>
      <c r="AN3">
        <v>0.84583699999999995</v>
      </c>
      <c r="AO3">
        <v>0</v>
      </c>
      <c r="AP3">
        <v>0</v>
      </c>
      <c r="AQ3">
        <v>0</v>
      </c>
      <c r="AR3">
        <v>0.45578190190217394</v>
      </c>
      <c r="AS3">
        <v>1.348736549732382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421.62356315236798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5.7700382150840301</v>
      </c>
      <c r="L4">
        <v>204.73244422461948</v>
      </c>
      <c r="M4">
        <v>27.130122718534437</v>
      </c>
      <c r="N4">
        <v>34.836673295454545</v>
      </c>
      <c r="O4">
        <v>0</v>
      </c>
      <c r="P4">
        <v>41.081464031067966</v>
      </c>
      <c r="Q4">
        <v>4.8097498049414824</v>
      </c>
      <c r="R4">
        <v>7.6880708791454087</v>
      </c>
      <c r="S4">
        <v>4.8104448554913288</v>
      </c>
      <c r="T4">
        <v>0</v>
      </c>
      <c r="U4">
        <v>24.700105790519725</v>
      </c>
      <c r="V4">
        <v>3.8499358333333338</v>
      </c>
      <c r="W4">
        <v>6.7295153921847248</v>
      </c>
      <c r="X4">
        <v>23.068474988794595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4.8592490824629779</v>
      </c>
      <c r="AF4">
        <v>2.6750194650101418</v>
      </c>
      <c r="AG4">
        <v>6.1415073668</v>
      </c>
      <c r="AH4">
        <v>0</v>
      </c>
      <c r="AI4">
        <v>0</v>
      </c>
      <c r="AJ4">
        <v>0</v>
      </c>
      <c r="AK4">
        <v>16.090391757289204</v>
      </c>
      <c r="AL4">
        <v>0</v>
      </c>
      <c r="AM4">
        <v>0</v>
      </c>
      <c r="AN4">
        <v>0.84583699999999995</v>
      </c>
      <c r="AO4">
        <v>0</v>
      </c>
      <c r="AP4">
        <v>0</v>
      </c>
      <c r="AQ4">
        <v>0</v>
      </c>
      <c r="AR4">
        <v>0.45578190190217394</v>
      </c>
      <c r="AS4">
        <v>1.348736549732382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421.62356315236798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5.7700382150840301</v>
      </c>
      <c r="L5">
        <v>204.73244422461948</v>
      </c>
      <c r="M5">
        <v>27.130122718534437</v>
      </c>
      <c r="N5">
        <v>34.836673295454545</v>
      </c>
      <c r="O5">
        <v>0</v>
      </c>
      <c r="P5">
        <v>41.081464031067966</v>
      </c>
      <c r="Q5">
        <v>4.8097498049414824</v>
      </c>
      <c r="R5">
        <v>7.6907112138728335</v>
      </c>
      <c r="S5">
        <v>4.8104448554913288</v>
      </c>
      <c r="T5">
        <v>0</v>
      </c>
      <c r="U5">
        <v>24.700105790519725</v>
      </c>
      <c r="V5">
        <v>3.8494660194174757</v>
      </c>
      <c r="W5">
        <v>6.73</v>
      </c>
      <c r="X5">
        <v>23.066605201065581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4.8592490824629779</v>
      </c>
      <c r="AF5">
        <v>2.6750194650101418</v>
      </c>
      <c r="AG5">
        <v>6.1415073668</v>
      </c>
      <c r="AH5">
        <v>0</v>
      </c>
      <c r="AI5">
        <v>0</v>
      </c>
      <c r="AJ5">
        <v>0</v>
      </c>
      <c r="AK5">
        <v>16.090391757289204</v>
      </c>
      <c r="AL5">
        <v>0</v>
      </c>
      <c r="AM5">
        <v>0</v>
      </c>
      <c r="AN5">
        <v>0.84583699999999995</v>
      </c>
      <c r="AO5">
        <v>0</v>
      </c>
      <c r="AP5">
        <v>0</v>
      </c>
      <c r="AQ5">
        <v>0</v>
      </c>
      <c r="AR5">
        <v>0.45578190190217394</v>
      </c>
      <c r="AS5">
        <v>1.348736549732382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421.62434849326576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5.7700382150840301</v>
      </c>
      <c r="L6">
        <v>204.73244422461948</v>
      </c>
      <c r="M6">
        <v>27.130122718534437</v>
      </c>
      <c r="N6">
        <v>34.836673295454545</v>
      </c>
      <c r="O6">
        <v>0</v>
      </c>
      <c r="P6">
        <v>41.081464031067966</v>
      </c>
      <c r="Q6">
        <v>4.8097498049414824</v>
      </c>
      <c r="R6">
        <v>7.6907112138728335</v>
      </c>
      <c r="S6">
        <v>4.8104448554913288</v>
      </c>
      <c r="T6">
        <v>0</v>
      </c>
      <c r="U6">
        <v>24.700105790519725</v>
      </c>
      <c r="V6">
        <v>3.8494660194174757</v>
      </c>
      <c r="W6">
        <v>6.73</v>
      </c>
      <c r="X6">
        <v>23.066605201065581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4.8592490824629779</v>
      </c>
      <c r="AF6">
        <v>2.6750194650101418</v>
      </c>
      <c r="AG6">
        <v>6.1415073668</v>
      </c>
      <c r="AH6">
        <v>0</v>
      </c>
      <c r="AI6">
        <v>0</v>
      </c>
      <c r="AJ6">
        <v>0</v>
      </c>
      <c r="AK6">
        <v>16.090391757289204</v>
      </c>
      <c r="AL6">
        <v>0</v>
      </c>
      <c r="AM6">
        <v>0</v>
      </c>
      <c r="AN6">
        <v>0.84583699999999995</v>
      </c>
      <c r="AO6">
        <v>0</v>
      </c>
      <c r="AP6">
        <v>0</v>
      </c>
      <c r="AQ6">
        <v>0</v>
      </c>
      <c r="AR6">
        <v>0.45578190190217394</v>
      </c>
      <c r="AS6">
        <v>1.348736549732382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421.62434849326576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5.7700382150840301</v>
      </c>
      <c r="L7">
        <v>204.73244422461948</v>
      </c>
      <c r="M7">
        <v>27.130122718534437</v>
      </c>
      <c r="N7">
        <v>34.836673295454545</v>
      </c>
      <c r="O7">
        <v>0</v>
      </c>
      <c r="P7">
        <v>41.081464031067966</v>
      </c>
      <c r="Q7">
        <v>4.8097498049414824</v>
      </c>
      <c r="R7">
        <v>7.6907112138728335</v>
      </c>
      <c r="S7">
        <v>4.8104448554913288</v>
      </c>
      <c r="T7">
        <v>0</v>
      </c>
      <c r="U7">
        <v>24.700105790519725</v>
      </c>
      <c r="V7">
        <v>3.8494660194174757</v>
      </c>
      <c r="W7">
        <v>6.73</v>
      </c>
      <c r="X7">
        <v>23.066605201065581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4.8592490824629779</v>
      </c>
      <c r="AF7">
        <v>2.6750194650101418</v>
      </c>
      <c r="AG7">
        <v>6.1415073668</v>
      </c>
      <c r="AH7">
        <v>0</v>
      </c>
      <c r="AI7">
        <v>0</v>
      </c>
      <c r="AJ7">
        <v>0</v>
      </c>
      <c r="AK7">
        <v>16.090391757289204</v>
      </c>
      <c r="AL7">
        <v>0</v>
      </c>
      <c r="AM7">
        <v>0</v>
      </c>
      <c r="AN7">
        <v>0.84583699999999995</v>
      </c>
      <c r="AO7">
        <v>0</v>
      </c>
      <c r="AP7">
        <v>1.8509956311516154</v>
      </c>
      <c r="AQ7">
        <v>0</v>
      </c>
      <c r="AR7">
        <v>0.45578190190217394</v>
      </c>
      <c r="AS7">
        <v>1.348736549732382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423.47534412441735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5.7700382150840301</v>
      </c>
      <c r="L8">
        <v>204.73244422461948</v>
      </c>
      <c r="M8">
        <v>27.130122718534437</v>
      </c>
      <c r="N8">
        <v>34.836673295454545</v>
      </c>
      <c r="O8">
        <v>0</v>
      </c>
      <c r="P8">
        <v>41.081464031067966</v>
      </c>
      <c r="Q8">
        <v>4.8097498049414824</v>
      </c>
      <c r="R8">
        <v>7.6907112138728335</v>
      </c>
      <c r="S8">
        <v>4.8104448554913288</v>
      </c>
      <c r="T8">
        <v>0</v>
      </c>
      <c r="U8">
        <v>24.700105790519725</v>
      </c>
      <c r="V8">
        <v>3.8494660194174757</v>
      </c>
      <c r="W8">
        <v>6.73</v>
      </c>
      <c r="X8">
        <v>23.066605201065581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4.8592490824629779</v>
      </c>
      <c r="AF8">
        <v>2.6750194650101418</v>
      </c>
      <c r="AG8">
        <v>6.1415073668</v>
      </c>
      <c r="AH8">
        <v>0</v>
      </c>
      <c r="AI8">
        <v>0</v>
      </c>
      <c r="AJ8">
        <v>0</v>
      </c>
      <c r="AK8">
        <v>16.090391757289204</v>
      </c>
      <c r="AL8">
        <v>0</v>
      </c>
      <c r="AM8">
        <v>0</v>
      </c>
      <c r="AN8">
        <v>0.84583699999999995</v>
      </c>
      <c r="AO8">
        <v>0</v>
      </c>
      <c r="AP8">
        <v>1.8509956311516154</v>
      </c>
      <c r="AQ8">
        <v>0</v>
      </c>
      <c r="AR8">
        <v>0.45578190190217394</v>
      </c>
      <c r="AS8">
        <v>1.348736549732382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423.47534412441735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5.7700382150840301</v>
      </c>
      <c r="L9">
        <v>204.73244422461948</v>
      </c>
      <c r="M9">
        <v>27.131092432285669</v>
      </c>
      <c r="N9">
        <v>34.836673295454545</v>
      </c>
      <c r="O9">
        <v>0</v>
      </c>
      <c r="P9">
        <v>41.081060879369765</v>
      </c>
      <c r="Q9">
        <v>4.8097498049414824</v>
      </c>
      <c r="R9">
        <v>7.6907112138728335</v>
      </c>
      <c r="S9">
        <v>4.8104448554913288</v>
      </c>
      <c r="T9">
        <v>0</v>
      </c>
      <c r="U9">
        <v>24.700105790519725</v>
      </c>
      <c r="V9">
        <v>3.8494660194174757</v>
      </c>
      <c r="W9">
        <v>6.73</v>
      </c>
      <c r="X9">
        <v>23.066605201065581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4.8592490824629779</v>
      </c>
      <c r="AF9">
        <v>2.6750194650101418</v>
      </c>
      <c r="AG9">
        <v>6.1415073668</v>
      </c>
      <c r="AH9">
        <v>0</v>
      </c>
      <c r="AI9">
        <v>0</v>
      </c>
      <c r="AJ9">
        <v>0</v>
      </c>
      <c r="AK9">
        <v>16.090391757289204</v>
      </c>
      <c r="AL9">
        <v>0</v>
      </c>
      <c r="AM9">
        <v>0</v>
      </c>
      <c r="AN9">
        <v>0.84583699999999995</v>
      </c>
      <c r="AO9">
        <v>0</v>
      </c>
      <c r="AP9">
        <v>2.0776483765534381</v>
      </c>
      <c r="AQ9">
        <v>0</v>
      </c>
      <c r="AR9">
        <v>0.45578190190217394</v>
      </c>
      <c r="AS9">
        <v>1.348736549732382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423.70256343187225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5.7700382150840301</v>
      </c>
      <c r="L10">
        <v>204.73244422461948</v>
      </c>
      <c r="M10">
        <v>27.131092432285669</v>
      </c>
      <c r="N10">
        <v>34.836673295454545</v>
      </c>
      <c r="O10">
        <v>0</v>
      </c>
      <c r="P10">
        <v>41.081060879369765</v>
      </c>
      <c r="Q10">
        <v>4.8097498049414824</v>
      </c>
      <c r="R10">
        <v>7.6907112138728335</v>
      </c>
      <c r="S10">
        <v>4.8104448554913288</v>
      </c>
      <c r="T10">
        <v>0</v>
      </c>
      <c r="U10">
        <v>24.700105790519725</v>
      </c>
      <c r="V10">
        <v>3.8494660194174757</v>
      </c>
      <c r="W10">
        <v>6.73</v>
      </c>
      <c r="X10">
        <v>23.066605201065581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4.8592490824629779</v>
      </c>
      <c r="AF10">
        <v>2.6750194650101418</v>
      </c>
      <c r="AG10">
        <v>6.1415073668</v>
      </c>
      <c r="AH10">
        <v>0</v>
      </c>
      <c r="AI10">
        <v>0</v>
      </c>
      <c r="AJ10">
        <v>0</v>
      </c>
      <c r="AK10">
        <v>16.090391757289204</v>
      </c>
      <c r="AL10">
        <v>0</v>
      </c>
      <c r="AM10">
        <v>0</v>
      </c>
      <c r="AN10">
        <v>0.84583699999999995</v>
      </c>
      <c r="AO10">
        <v>0</v>
      </c>
      <c r="AP10">
        <v>2.0776483765534381</v>
      </c>
      <c r="AQ10">
        <v>0</v>
      </c>
      <c r="AR10">
        <v>0.45578190190217394</v>
      </c>
      <c r="AS10">
        <v>1.348736549732382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423.70256343187225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5.7700382150840301</v>
      </c>
      <c r="L11">
        <v>204.73244422461948</v>
      </c>
      <c r="M11">
        <v>27.131092432285669</v>
      </c>
      <c r="N11">
        <v>34.838625593577689</v>
      </c>
      <c r="O11">
        <v>0</v>
      </c>
      <c r="P11">
        <v>41.081060879369765</v>
      </c>
      <c r="Q11">
        <v>4.8097498049414824</v>
      </c>
      <c r="R11">
        <v>7.6907112138728335</v>
      </c>
      <c r="S11">
        <v>4.8104448554913288</v>
      </c>
      <c r="T11">
        <v>0</v>
      </c>
      <c r="U11">
        <v>24.700105790519725</v>
      </c>
      <c r="V11">
        <v>3.8494660194174757</v>
      </c>
      <c r="W11">
        <v>6.73</v>
      </c>
      <c r="X11">
        <v>23.066605201065581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4.8592490824629779</v>
      </c>
      <c r="AF11">
        <v>2.6750194650101418</v>
      </c>
      <c r="AG11">
        <v>6.1415073668</v>
      </c>
      <c r="AH11">
        <v>0</v>
      </c>
      <c r="AI11">
        <v>0</v>
      </c>
      <c r="AJ11">
        <v>0</v>
      </c>
      <c r="AK11">
        <v>16.090391757289204</v>
      </c>
      <c r="AL11">
        <v>0</v>
      </c>
      <c r="AM11">
        <v>0</v>
      </c>
      <c r="AN11">
        <v>0.84583699999999995</v>
      </c>
      <c r="AO11">
        <v>0</v>
      </c>
      <c r="AP11">
        <v>2.0776483765534381</v>
      </c>
      <c r="AQ11">
        <v>0</v>
      </c>
      <c r="AR11">
        <v>0.45578190190217394</v>
      </c>
      <c r="AS11">
        <v>1.348736549732382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423.70451572999536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5.7700382150840301</v>
      </c>
      <c r="L12">
        <v>204.73244422461948</v>
      </c>
      <c r="M12">
        <v>27.131092432285669</v>
      </c>
      <c r="N12">
        <v>34.838625593577689</v>
      </c>
      <c r="O12">
        <v>0</v>
      </c>
      <c r="P12">
        <v>41.081060879369765</v>
      </c>
      <c r="Q12">
        <v>4.8097498049414824</v>
      </c>
      <c r="R12">
        <v>7.6907112138728335</v>
      </c>
      <c r="S12">
        <v>4.8104448554913288</v>
      </c>
      <c r="T12">
        <v>0</v>
      </c>
      <c r="U12">
        <v>24.700105790519725</v>
      </c>
      <c r="V12">
        <v>3.8494660194174757</v>
      </c>
      <c r="W12">
        <v>6.73</v>
      </c>
      <c r="X12">
        <v>23.066605201065581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4.8592490824629779</v>
      </c>
      <c r="AF12">
        <v>2.6750194650101418</v>
      </c>
      <c r="AG12">
        <v>6.1415073668</v>
      </c>
      <c r="AH12">
        <v>0</v>
      </c>
      <c r="AI12">
        <v>0</v>
      </c>
      <c r="AJ12">
        <v>0</v>
      </c>
      <c r="AK12">
        <v>16.090391757289204</v>
      </c>
      <c r="AL12">
        <v>0</v>
      </c>
      <c r="AM12">
        <v>0</v>
      </c>
      <c r="AN12">
        <v>0.84583699999999995</v>
      </c>
      <c r="AO12">
        <v>0</v>
      </c>
      <c r="AP12">
        <v>2.0776483765534381</v>
      </c>
      <c r="AQ12">
        <v>0</v>
      </c>
      <c r="AR12">
        <v>0.45578190190217394</v>
      </c>
      <c r="AS12">
        <v>1.348736549732382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423.70451572999536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5.7700382150840301</v>
      </c>
      <c r="L13">
        <v>204.73244422461948</v>
      </c>
      <c r="M13">
        <v>27.131092432285669</v>
      </c>
      <c r="N13">
        <v>34.838625593577689</v>
      </c>
      <c r="O13">
        <v>0</v>
      </c>
      <c r="P13">
        <v>41.081060879369765</v>
      </c>
      <c r="Q13">
        <v>4.8097498049414824</v>
      </c>
      <c r="R13">
        <v>7.6907112138728335</v>
      </c>
      <c r="S13">
        <v>4.8104448554913288</v>
      </c>
      <c r="T13">
        <v>0</v>
      </c>
      <c r="U13">
        <v>24.700105790519725</v>
      </c>
      <c r="V13">
        <v>3.8494660194174757</v>
      </c>
      <c r="W13">
        <v>6.73</v>
      </c>
      <c r="X13">
        <v>23.066605201065581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4.8592490824629779</v>
      </c>
      <c r="AF13">
        <v>2.6750194650101418</v>
      </c>
      <c r="AG13">
        <v>6.1415073668</v>
      </c>
      <c r="AH13">
        <v>0</v>
      </c>
      <c r="AI13">
        <v>0</v>
      </c>
      <c r="AJ13">
        <v>0</v>
      </c>
      <c r="AK13">
        <v>16.090391757289204</v>
      </c>
      <c r="AL13">
        <v>0</v>
      </c>
      <c r="AM13">
        <v>0</v>
      </c>
      <c r="AN13">
        <v>0.84583699999999995</v>
      </c>
      <c r="AO13">
        <v>0</v>
      </c>
      <c r="AP13">
        <v>0</v>
      </c>
      <c r="AQ13">
        <v>0</v>
      </c>
      <c r="AR13">
        <v>0.45578190190217394</v>
      </c>
      <c r="AS13">
        <v>1.348736549732382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421.62686735344192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5.7700382150840301</v>
      </c>
      <c r="L14">
        <v>204.73244422461948</v>
      </c>
      <c r="M14">
        <v>27.131092432285669</v>
      </c>
      <c r="N14">
        <v>34.838625593577689</v>
      </c>
      <c r="O14">
        <v>0</v>
      </c>
      <c r="P14">
        <v>41.081060879369765</v>
      </c>
      <c r="Q14">
        <v>4.8097498049414824</v>
      </c>
      <c r="R14">
        <v>7.6907112138728335</v>
      </c>
      <c r="S14">
        <v>4.8104448554913288</v>
      </c>
      <c r="T14">
        <v>0</v>
      </c>
      <c r="U14">
        <v>24.700105790519725</v>
      </c>
      <c r="V14">
        <v>3.8494660194174757</v>
      </c>
      <c r="W14">
        <v>6.73</v>
      </c>
      <c r="X14">
        <v>23.066605201065581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4.8592490824629779</v>
      </c>
      <c r="AF14">
        <v>2.6750194650101418</v>
      </c>
      <c r="AG14">
        <v>6.1415073668</v>
      </c>
      <c r="AH14">
        <v>0</v>
      </c>
      <c r="AI14">
        <v>0</v>
      </c>
      <c r="AJ14">
        <v>0</v>
      </c>
      <c r="AK14">
        <v>16.090391757289204</v>
      </c>
      <c r="AL14">
        <v>0</v>
      </c>
      <c r="AM14">
        <v>0</v>
      </c>
      <c r="AN14">
        <v>0.84583699999999995</v>
      </c>
      <c r="AO14">
        <v>0</v>
      </c>
      <c r="AP14">
        <v>0</v>
      </c>
      <c r="AQ14">
        <v>0</v>
      </c>
      <c r="AR14">
        <v>0.65111700271739126</v>
      </c>
      <c r="AS14">
        <v>1.348736549732382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421.82220245425714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5.7700382150840301</v>
      </c>
      <c r="L15">
        <v>204.73244422461948</v>
      </c>
      <c r="M15">
        <v>27.131092432285669</v>
      </c>
      <c r="N15">
        <v>34.838625593577689</v>
      </c>
      <c r="O15">
        <v>0</v>
      </c>
      <c r="P15">
        <v>41.081060879369765</v>
      </c>
      <c r="Q15">
        <v>4.8097498049414824</v>
      </c>
      <c r="R15">
        <v>7.6907112138728335</v>
      </c>
      <c r="S15">
        <v>4.8104448554913288</v>
      </c>
      <c r="T15">
        <v>0</v>
      </c>
      <c r="U15">
        <v>24.700105790519725</v>
      </c>
      <c r="V15">
        <v>3.8494660194174757</v>
      </c>
      <c r="W15">
        <v>6.73</v>
      </c>
      <c r="X15">
        <v>23.066605201065581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4.8592490824629779</v>
      </c>
      <c r="AF15">
        <v>2.6750194650101418</v>
      </c>
      <c r="AG15">
        <v>6.1415073668</v>
      </c>
      <c r="AH15">
        <v>0</v>
      </c>
      <c r="AI15">
        <v>0</v>
      </c>
      <c r="AJ15">
        <v>0</v>
      </c>
      <c r="AK15">
        <v>16.090391757289204</v>
      </c>
      <c r="AL15">
        <v>0</v>
      </c>
      <c r="AM15">
        <v>0</v>
      </c>
      <c r="AN15">
        <v>0.84583699999999995</v>
      </c>
      <c r="AO15">
        <v>0</v>
      </c>
      <c r="AP15">
        <v>0</v>
      </c>
      <c r="AQ15">
        <v>0</v>
      </c>
      <c r="AR15">
        <v>7.8134024986413042</v>
      </c>
      <c r="AS15">
        <v>1.348736549732382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428.98448795018106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5.7700382150840301</v>
      </c>
      <c r="L16">
        <v>204.73244422461948</v>
      </c>
      <c r="M16">
        <v>27.131092432285669</v>
      </c>
      <c r="N16">
        <v>34.838625593577689</v>
      </c>
      <c r="O16">
        <v>0</v>
      </c>
      <c r="P16">
        <v>41.081060879369765</v>
      </c>
      <c r="Q16">
        <v>4.8097498049414824</v>
      </c>
      <c r="R16">
        <v>7.6907112138728335</v>
      </c>
      <c r="S16">
        <v>4.8104448554913288</v>
      </c>
      <c r="T16">
        <v>0</v>
      </c>
      <c r="U16">
        <v>24.700105790519725</v>
      </c>
      <c r="V16">
        <v>3.8494660194174757</v>
      </c>
      <c r="W16">
        <v>6.73</v>
      </c>
      <c r="X16">
        <v>23.066605201065581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4.8592490824629779</v>
      </c>
      <c r="AF16">
        <v>2.6750194650101418</v>
      </c>
      <c r="AG16">
        <v>6.1415073668</v>
      </c>
      <c r="AH16">
        <v>0</v>
      </c>
      <c r="AI16">
        <v>0</v>
      </c>
      <c r="AJ16">
        <v>0</v>
      </c>
      <c r="AK16">
        <v>16.090391757289204</v>
      </c>
      <c r="AL16">
        <v>0</v>
      </c>
      <c r="AM16">
        <v>0</v>
      </c>
      <c r="AN16">
        <v>0.84583699999999995</v>
      </c>
      <c r="AO16">
        <v>0</v>
      </c>
      <c r="AP16">
        <v>0</v>
      </c>
      <c r="AQ16">
        <v>0</v>
      </c>
      <c r="AR16">
        <v>7.8134024986413042</v>
      </c>
      <c r="AS16">
        <v>2.4594609837198931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430.09521238416858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5.7700382150840301</v>
      </c>
      <c r="L17">
        <v>204.73244422461948</v>
      </c>
      <c r="M17">
        <v>27.131092432285669</v>
      </c>
      <c r="N17">
        <v>34.838625593577689</v>
      </c>
      <c r="O17">
        <v>0</v>
      </c>
      <c r="P17">
        <v>41.081060879369765</v>
      </c>
      <c r="Q17">
        <v>4.8097498049414824</v>
      </c>
      <c r="R17">
        <v>7.6907112138728335</v>
      </c>
      <c r="S17">
        <v>4.8104448554913288</v>
      </c>
      <c r="T17">
        <v>0</v>
      </c>
      <c r="U17">
        <v>24.700105790519725</v>
      </c>
      <c r="V17">
        <v>3.8494660194174757</v>
      </c>
      <c r="W17">
        <v>6.73</v>
      </c>
      <c r="X17">
        <v>23.066605201065581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4.8592490824629779</v>
      </c>
      <c r="AF17">
        <v>2.6750194650101418</v>
      </c>
      <c r="AG17">
        <v>6.1415073668</v>
      </c>
      <c r="AH17">
        <v>0</v>
      </c>
      <c r="AI17">
        <v>0</v>
      </c>
      <c r="AJ17">
        <v>0</v>
      </c>
      <c r="AK17">
        <v>16.090391757289204</v>
      </c>
      <c r="AL17">
        <v>0</v>
      </c>
      <c r="AM17">
        <v>0</v>
      </c>
      <c r="AN17">
        <v>0.84583699999999995</v>
      </c>
      <c r="AO17">
        <v>0</v>
      </c>
      <c r="AP17">
        <v>0</v>
      </c>
      <c r="AQ17">
        <v>0</v>
      </c>
      <c r="AR17">
        <v>0.97667519728260865</v>
      </c>
      <c r="AS17">
        <v>2.4594609837198931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423.25848508280984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5.7700382150840301</v>
      </c>
      <c r="L18">
        <v>204.73244422461948</v>
      </c>
      <c r="M18">
        <v>27.131092432285669</v>
      </c>
      <c r="N18">
        <v>34.838625593577689</v>
      </c>
      <c r="O18">
        <v>0</v>
      </c>
      <c r="P18">
        <v>41.081060879369765</v>
      </c>
      <c r="Q18">
        <v>4.8097498049414824</v>
      </c>
      <c r="R18">
        <v>7.6907112138728335</v>
      </c>
      <c r="S18">
        <v>4.8104448554913288</v>
      </c>
      <c r="T18">
        <v>0</v>
      </c>
      <c r="U18">
        <v>24.700105790519725</v>
      </c>
      <c r="V18">
        <v>3.8494660194174757</v>
      </c>
      <c r="W18">
        <v>6.73</v>
      </c>
      <c r="X18">
        <v>23.066605201065581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4.8592490824629779</v>
      </c>
      <c r="AF18">
        <v>2.6750194650101418</v>
      </c>
      <c r="AG18">
        <v>6.1415073668</v>
      </c>
      <c r="AH18">
        <v>0</v>
      </c>
      <c r="AI18">
        <v>0</v>
      </c>
      <c r="AJ18">
        <v>0</v>
      </c>
      <c r="AK18">
        <v>16.090391757289204</v>
      </c>
      <c r="AL18">
        <v>0</v>
      </c>
      <c r="AM18">
        <v>0</v>
      </c>
      <c r="AN18">
        <v>0.84583699999999995</v>
      </c>
      <c r="AO18">
        <v>0</v>
      </c>
      <c r="AP18">
        <v>0</v>
      </c>
      <c r="AQ18">
        <v>0</v>
      </c>
      <c r="AR18">
        <v>0.45578190190217394</v>
      </c>
      <c r="AS18">
        <v>1.348736549732382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421.62686735344192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5.7700382150840301</v>
      </c>
      <c r="L19">
        <v>204.73244422461948</v>
      </c>
      <c r="M19">
        <v>27.131092432285669</v>
      </c>
      <c r="N19">
        <v>34.838625593577689</v>
      </c>
      <c r="O19">
        <v>0</v>
      </c>
      <c r="P19">
        <v>41.081060879369765</v>
      </c>
      <c r="Q19">
        <v>4.8097498049414824</v>
      </c>
      <c r="R19">
        <v>7.6907112138728335</v>
      </c>
      <c r="S19">
        <v>4.8104448554913288</v>
      </c>
      <c r="T19">
        <v>0</v>
      </c>
      <c r="U19">
        <v>24.700105790519725</v>
      </c>
      <c r="V19">
        <v>3.8494660194174757</v>
      </c>
      <c r="W19">
        <v>6.73</v>
      </c>
      <c r="X19">
        <v>23.066605201065581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4.8592490824629779</v>
      </c>
      <c r="AF19">
        <v>2.6750194650101418</v>
      </c>
      <c r="AG19">
        <v>6.1415073668</v>
      </c>
      <c r="AH19">
        <v>0</v>
      </c>
      <c r="AI19">
        <v>0</v>
      </c>
      <c r="AJ19">
        <v>0</v>
      </c>
      <c r="AK19">
        <v>16.090391757289204</v>
      </c>
      <c r="AL19">
        <v>0</v>
      </c>
      <c r="AM19">
        <v>0</v>
      </c>
      <c r="AN19">
        <v>0.84583699999999995</v>
      </c>
      <c r="AO19">
        <v>0</v>
      </c>
      <c r="AP19">
        <v>0</v>
      </c>
      <c r="AQ19">
        <v>0</v>
      </c>
      <c r="AR19">
        <v>0.45578190190217394</v>
      </c>
      <c r="AS19">
        <v>1.348736549732382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421.62686735344192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5.7700382150840301</v>
      </c>
      <c r="L20">
        <v>204.73244422461948</v>
      </c>
      <c r="M20">
        <v>27.131092432285669</v>
      </c>
      <c r="N20">
        <v>34.838625593577689</v>
      </c>
      <c r="O20">
        <v>0</v>
      </c>
      <c r="P20">
        <v>41.081060879369765</v>
      </c>
      <c r="Q20">
        <v>4.8097498049414824</v>
      </c>
      <c r="R20">
        <v>7.6907112138728335</v>
      </c>
      <c r="S20">
        <v>4.8104448554913288</v>
      </c>
      <c r="T20">
        <v>0</v>
      </c>
      <c r="U20">
        <v>24.700105790519725</v>
      </c>
      <c r="V20">
        <v>3.8494660194174757</v>
      </c>
      <c r="W20">
        <v>6.73</v>
      </c>
      <c r="X20">
        <v>23.066605201065581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4.8592490824629779</v>
      </c>
      <c r="AF20">
        <v>2.6750194650101418</v>
      </c>
      <c r="AG20">
        <v>6.1415073668</v>
      </c>
      <c r="AH20">
        <v>0</v>
      </c>
      <c r="AI20">
        <v>0</v>
      </c>
      <c r="AJ20">
        <v>0</v>
      </c>
      <c r="AK20">
        <v>16.090391757289204</v>
      </c>
      <c r="AL20">
        <v>0</v>
      </c>
      <c r="AM20">
        <v>0</v>
      </c>
      <c r="AN20">
        <v>0.84583699999999995</v>
      </c>
      <c r="AO20">
        <v>0</v>
      </c>
      <c r="AP20">
        <v>0</v>
      </c>
      <c r="AQ20">
        <v>0</v>
      </c>
      <c r="AR20">
        <v>0.45578190190217394</v>
      </c>
      <c r="AS20">
        <v>1.348736549732382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421.62686735344192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5.7700382150840301</v>
      </c>
      <c r="L21">
        <v>205.57368902532616</v>
      </c>
      <c r="M21">
        <v>27.130122718534437</v>
      </c>
      <c r="N21">
        <v>34.836673295454545</v>
      </c>
      <c r="O21">
        <v>0</v>
      </c>
      <c r="P21">
        <v>41.081464031067966</v>
      </c>
      <c r="Q21">
        <v>4.8097498049414824</v>
      </c>
      <c r="R21">
        <v>7.6907112138728335</v>
      </c>
      <c r="S21">
        <v>4.8104448554913288</v>
      </c>
      <c r="T21">
        <v>0</v>
      </c>
      <c r="U21">
        <v>24.700105790519725</v>
      </c>
      <c r="V21">
        <v>3.8494660194174757</v>
      </c>
      <c r="W21">
        <v>6.73</v>
      </c>
      <c r="X21">
        <v>23.066605201065581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4.8592490824629779</v>
      </c>
      <c r="AF21">
        <v>2.6750194650101418</v>
      </c>
      <c r="AG21">
        <v>6.1415073668</v>
      </c>
      <c r="AH21">
        <v>0</v>
      </c>
      <c r="AI21">
        <v>0</v>
      </c>
      <c r="AJ21">
        <v>0</v>
      </c>
      <c r="AK21">
        <v>16.090391757289204</v>
      </c>
      <c r="AL21">
        <v>0</v>
      </c>
      <c r="AM21">
        <v>0</v>
      </c>
      <c r="AN21">
        <v>0.84583699999999995</v>
      </c>
      <c r="AO21">
        <v>0</v>
      </c>
      <c r="AP21">
        <v>0</v>
      </c>
      <c r="AQ21">
        <v>0</v>
      </c>
      <c r="AR21">
        <v>0.45578190190217394</v>
      </c>
      <c r="AS21">
        <v>1.348736549732382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422.46559329397246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5.7700382150840301</v>
      </c>
      <c r="L22">
        <v>205.57368902532616</v>
      </c>
      <c r="M22">
        <v>27.130122718534437</v>
      </c>
      <c r="N22">
        <v>34.836673295454545</v>
      </c>
      <c r="O22">
        <v>0</v>
      </c>
      <c r="P22">
        <v>41.081464031067966</v>
      </c>
      <c r="Q22">
        <v>4.8097498049414824</v>
      </c>
      <c r="R22">
        <v>7.6907112138728335</v>
      </c>
      <c r="S22">
        <v>4.8104448554913288</v>
      </c>
      <c r="T22">
        <v>0</v>
      </c>
      <c r="U22">
        <v>24.700105790519725</v>
      </c>
      <c r="V22">
        <v>3.8494660194174757</v>
      </c>
      <c r="W22">
        <v>6.73</v>
      </c>
      <c r="X22">
        <v>23.066605201065581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4.8592490824629779</v>
      </c>
      <c r="AF22">
        <v>2.6750194650101418</v>
      </c>
      <c r="AG22">
        <v>6.1415073668</v>
      </c>
      <c r="AH22">
        <v>0</v>
      </c>
      <c r="AI22">
        <v>0</v>
      </c>
      <c r="AJ22">
        <v>0</v>
      </c>
      <c r="AK22">
        <v>16.090391757289204</v>
      </c>
      <c r="AL22">
        <v>0</v>
      </c>
      <c r="AM22">
        <v>0</v>
      </c>
      <c r="AN22">
        <v>0.84583699999999995</v>
      </c>
      <c r="AO22">
        <v>0</v>
      </c>
      <c r="AP22">
        <v>0</v>
      </c>
      <c r="AQ22">
        <v>4.3662990599999993</v>
      </c>
      <c r="AR22">
        <v>0.45578190190217394</v>
      </c>
      <c r="AS22">
        <v>1.348736549732382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426.83189235397248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5.7700382150840301</v>
      </c>
      <c r="L23">
        <v>205.57368902532616</v>
      </c>
      <c r="M23">
        <v>27.130122718534437</v>
      </c>
      <c r="N23">
        <v>34.836673295454545</v>
      </c>
      <c r="O23">
        <v>0</v>
      </c>
      <c r="P23">
        <v>41.081464031067966</v>
      </c>
      <c r="Q23">
        <v>4.8097498049414824</v>
      </c>
      <c r="R23">
        <v>7.6907112138728335</v>
      </c>
      <c r="S23">
        <v>4.8104448554913288</v>
      </c>
      <c r="T23">
        <v>0</v>
      </c>
      <c r="U23">
        <v>24.700105790519725</v>
      </c>
      <c r="V23">
        <v>3.8494660194174757</v>
      </c>
      <c r="W23">
        <v>6.73</v>
      </c>
      <c r="X23">
        <v>23.066605201065581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4.8592490824629779</v>
      </c>
      <c r="AF23">
        <v>2.6750194650101418</v>
      </c>
      <c r="AG23">
        <v>6.1415073668</v>
      </c>
      <c r="AH23">
        <v>0</v>
      </c>
      <c r="AI23">
        <v>0</v>
      </c>
      <c r="AJ23">
        <v>0</v>
      </c>
      <c r="AK23">
        <v>16.090391757289204</v>
      </c>
      <c r="AL23">
        <v>0</v>
      </c>
      <c r="AM23">
        <v>0</v>
      </c>
      <c r="AN23">
        <v>0.84583699999999995</v>
      </c>
      <c r="AO23">
        <v>0</v>
      </c>
      <c r="AP23">
        <v>0</v>
      </c>
      <c r="AQ23">
        <v>4.3662990599999993</v>
      </c>
      <c r="AR23">
        <v>0.45578190190217394</v>
      </c>
      <c r="AS23">
        <v>1.348736549732382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426.83189235397248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5.7700382150840301</v>
      </c>
      <c r="L24">
        <v>205.57368902532616</v>
      </c>
      <c r="M24">
        <v>27.130122718534437</v>
      </c>
      <c r="N24">
        <v>34.836673295454545</v>
      </c>
      <c r="O24">
        <v>0</v>
      </c>
      <c r="P24">
        <v>41.081464031067966</v>
      </c>
      <c r="Q24">
        <v>4.8097498049414824</v>
      </c>
      <c r="R24">
        <v>12.50141986345904</v>
      </c>
      <c r="S24">
        <v>4.8104448554913288</v>
      </c>
      <c r="T24">
        <v>0</v>
      </c>
      <c r="U24">
        <v>24.700105790519725</v>
      </c>
      <c r="V24">
        <v>6.1123560863309354</v>
      </c>
      <c r="W24">
        <v>10.261469756168358</v>
      </c>
      <c r="X24">
        <v>43.505181667680546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4.8592490824629779</v>
      </c>
      <c r="AF24">
        <v>2.6750194650101418</v>
      </c>
      <c r="AG24">
        <v>6.1415073668</v>
      </c>
      <c r="AH24">
        <v>0</v>
      </c>
      <c r="AI24">
        <v>0</v>
      </c>
      <c r="AJ24">
        <v>0</v>
      </c>
      <c r="AK24">
        <v>16.090391757289204</v>
      </c>
      <c r="AL24">
        <v>0</v>
      </c>
      <c r="AM24">
        <v>0</v>
      </c>
      <c r="AN24">
        <v>0.84583699999999995</v>
      </c>
      <c r="AO24">
        <v>0</v>
      </c>
      <c r="AP24">
        <v>0</v>
      </c>
      <c r="AQ24">
        <v>4.3662990599999993</v>
      </c>
      <c r="AR24">
        <v>0.45578190190217394</v>
      </c>
      <c r="AS24">
        <v>1.348736549732382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457.87553729325543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5.7700382150840301</v>
      </c>
      <c r="L25">
        <v>204.73140244038188</v>
      </c>
      <c r="M25">
        <v>27.130122718534437</v>
      </c>
      <c r="N25">
        <v>34.836673295454545</v>
      </c>
      <c r="O25">
        <v>0</v>
      </c>
      <c r="P25">
        <v>41.081464031067966</v>
      </c>
      <c r="Q25">
        <v>4.8097498049414824</v>
      </c>
      <c r="R25">
        <v>12.50141986345904</v>
      </c>
      <c r="S25">
        <v>4.8104448554913288</v>
      </c>
      <c r="T25">
        <v>0</v>
      </c>
      <c r="U25">
        <v>24.700105790519725</v>
      </c>
      <c r="V25">
        <v>6.1123560863309354</v>
      </c>
      <c r="W25">
        <v>10.197661029190488</v>
      </c>
      <c r="X25">
        <v>43.503687589928063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4.8592490824629779</v>
      </c>
      <c r="AF25">
        <v>2.6750194650101418</v>
      </c>
      <c r="AG25">
        <v>6.1415073668</v>
      </c>
      <c r="AH25">
        <v>6.7024092747201687</v>
      </c>
      <c r="AI25">
        <v>0</v>
      </c>
      <c r="AJ25">
        <v>0</v>
      </c>
      <c r="AK25">
        <v>16.090391757289204</v>
      </c>
      <c r="AL25">
        <v>0</v>
      </c>
      <c r="AM25">
        <v>0</v>
      </c>
      <c r="AN25">
        <v>0.84583699999999995</v>
      </c>
      <c r="AO25">
        <v>0</v>
      </c>
      <c r="AP25">
        <v>0</v>
      </c>
      <c r="AQ25">
        <v>8.7325981199999987</v>
      </c>
      <c r="AR25">
        <v>0.45578190190217394</v>
      </c>
      <c r="AS25">
        <v>1.348736549732382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468.03665623830096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5.7700382150840301</v>
      </c>
      <c r="L26">
        <v>204.73140244038188</v>
      </c>
      <c r="M26">
        <v>27.130122718534437</v>
      </c>
      <c r="N26">
        <v>34.836673295454545</v>
      </c>
      <c r="O26">
        <v>0</v>
      </c>
      <c r="P26">
        <v>41.081464031067966</v>
      </c>
      <c r="Q26">
        <v>4.8097498049414824</v>
      </c>
      <c r="R26">
        <v>12.50141986345904</v>
      </c>
      <c r="S26">
        <v>4.8104448554913288</v>
      </c>
      <c r="T26">
        <v>0</v>
      </c>
      <c r="U26">
        <v>24.700105790519725</v>
      </c>
      <c r="V26">
        <v>6.1123560863309354</v>
      </c>
      <c r="W26">
        <v>10.266653502390916</v>
      </c>
      <c r="X26">
        <v>43.503687589928063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4.8592490824629779</v>
      </c>
      <c r="AF26">
        <v>2.6750194650101418</v>
      </c>
      <c r="AG26">
        <v>6.1415073668</v>
      </c>
      <c r="AH26">
        <v>13.795792122111932</v>
      </c>
      <c r="AI26">
        <v>0</v>
      </c>
      <c r="AJ26">
        <v>0</v>
      </c>
      <c r="AK26">
        <v>16.090391757289204</v>
      </c>
      <c r="AL26">
        <v>0</v>
      </c>
      <c r="AM26">
        <v>0</v>
      </c>
      <c r="AN26">
        <v>0.84583699999999995</v>
      </c>
      <c r="AO26">
        <v>0</v>
      </c>
      <c r="AP26">
        <v>0</v>
      </c>
      <c r="AQ26">
        <v>8.7325981199999987</v>
      </c>
      <c r="AR26">
        <v>0.45578190190217394</v>
      </c>
      <c r="AS26">
        <v>1.348736549732382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475.19903155889313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5.7700382150840301</v>
      </c>
      <c r="L27">
        <v>262.40749145801419</v>
      </c>
      <c r="M27">
        <v>27.130122718534437</v>
      </c>
      <c r="N27">
        <v>34.836673295454545</v>
      </c>
      <c r="O27">
        <v>0</v>
      </c>
      <c r="P27">
        <v>41.081464031067966</v>
      </c>
      <c r="Q27">
        <v>4.8103039692307688</v>
      </c>
      <c r="R27">
        <v>7.6375453894060987</v>
      </c>
      <c r="S27">
        <v>4.8103862097018695</v>
      </c>
      <c r="T27">
        <v>0</v>
      </c>
      <c r="U27">
        <v>24.700105790519725</v>
      </c>
      <c r="V27">
        <v>3.8499358333333338</v>
      </c>
      <c r="W27">
        <v>10.266653502390916</v>
      </c>
      <c r="X27">
        <v>43.503687589928063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4.8592490824629779</v>
      </c>
      <c r="AF27">
        <v>2.6750194650101418</v>
      </c>
      <c r="AG27">
        <v>6.1415073668</v>
      </c>
      <c r="AH27">
        <v>20.861248461055972</v>
      </c>
      <c r="AI27">
        <v>0</v>
      </c>
      <c r="AJ27">
        <v>0</v>
      </c>
      <c r="AK27">
        <v>16.090391757289204</v>
      </c>
      <c r="AL27">
        <v>0</v>
      </c>
      <c r="AM27">
        <v>0</v>
      </c>
      <c r="AN27">
        <v>0.84583699999999995</v>
      </c>
      <c r="AO27">
        <v>0</v>
      </c>
      <c r="AP27">
        <v>0</v>
      </c>
      <c r="AQ27">
        <v>8.7325981199999987</v>
      </c>
      <c r="AR27">
        <v>0.45578190190217394</v>
      </c>
      <c r="AS27">
        <v>1.348736549732382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532.81477770691879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5.3499953307598238</v>
      </c>
      <c r="L28">
        <v>320.07938492998477</v>
      </c>
      <c r="M28">
        <v>27.130122718534437</v>
      </c>
      <c r="N28">
        <v>34.836673295454545</v>
      </c>
      <c r="O28">
        <v>0</v>
      </c>
      <c r="P28">
        <v>41.081464031067966</v>
      </c>
      <c r="Q28">
        <v>4.8061433540372667</v>
      </c>
      <c r="R28">
        <v>7.3972967958357447</v>
      </c>
      <c r="S28">
        <v>4.5706277849765256</v>
      </c>
      <c r="T28">
        <v>0</v>
      </c>
      <c r="U28">
        <v>24.700105790519725</v>
      </c>
      <c r="V28">
        <v>3.847220679117147</v>
      </c>
      <c r="W28">
        <v>10.266653502390916</v>
      </c>
      <c r="X28">
        <v>43.503687589928063</v>
      </c>
      <c r="Y28">
        <v>0</v>
      </c>
      <c r="Z28">
        <v>0</v>
      </c>
      <c r="AA28">
        <v>1.933325517299578</v>
      </c>
      <c r="AB28">
        <v>0.9828269999999999</v>
      </c>
      <c r="AC28">
        <v>0</v>
      </c>
      <c r="AD28">
        <v>0</v>
      </c>
      <c r="AE28">
        <v>4.8592490824629779</v>
      </c>
      <c r="AF28">
        <v>5.2337341227180527</v>
      </c>
      <c r="AG28">
        <v>6.1415073668</v>
      </c>
      <c r="AH28">
        <v>27.591584244223863</v>
      </c>
      <c r="AI28">
        <v>0</v>
      </c>
      <c r="AJ28">
        <v>0</v>
      </c>
      <c r="AK28">
        <v>16.090391757289204</v>
      </c>
      <c r="AL28">
        <v>0</v>
      </c>
      <c r="AM28">
        <v>0</v>
      </c>
      <c r="AN28">
        <v>0.84583699999999995</v>
      </c>
      <c r="AO28">
        <v>0</v>
      </c>
      <c r="AP28">
        <v>0</v>
      </c>
      <c r="AQ28">
        <v>8.7325981199999987</v>
      </c>
      <c r="AR28">
        <v>0.45578190190217394</v>
      </c>
      <c r="AS28">
        <v>1.348736549732382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601.7849484650352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8.5899342504254435</v>
      </c>
      <c r="L29">
        <v>370.70010805514409</v>
      </c>
      <c r="M29">
        <v>27.130122718534437</v>
      </c>
      <c r="N29">
        <v>34.836673295454545</v>
      </c>
      <c r="O29">
        <v>0</v>
      </c>
      <c r="P29">
        <v>41.081464031067966</v>
      </c>
      <c r="Q29">
        <v>6.4341058740458008</v>
      </c>
      <c r="R29">
        <v>12.50550794013739</v>
      </c>
      <c r="S29">
        <v>7.6298572253521133</v>
      </c>
      <c r="T29">
        <v>0</v>
      </c>
      <c r="U29">
        <v>24.700105790519725</v>
      </c>
      <c r="V29">
        <v>6.1086743783241344</v>
      </c>
      <c r="W29">
        <v>10.266653502390916</v>
      </c>
      <c r="X29">
        <v>43.503687589928063</v>
      </c>
      <c r="Y29">
        <v>0</v>
      </c>
      <c r="Z29">
        <v>0.324405</v>
      </c>
      <c r="AA29">
        <v>4.1401119312236281</v>
      </c>
      <c r="AB29">
        <v>1.9656539999999998</v>
      </c>
      <c r="AC29">
        <v>0</v>
      </c>
      <c r="AD29">
        <v>2.5322334013626042</v>
      </c>
      <c r="AE29">
        <v>4.8592490824629779</v>
      </c>
      <c r="AF29">
        <v>7.8506008772819458</v>
      </c>
      <c r="AG29">
        <v>6.1415073668</v>
      </c>
      <c r="AH29">
        <v>27.591584244223863</v>
      </c>
      <c r="AI29">
        <v>0</v>
      </c>
      <c r="AJ29">
        <v>0</v>
      </c>
      <c r="AK29">
        <v>16.090391757289204</v>
      </c>
      <c r="AL29">
        <v>0</v>
      </c>
      <c r="AM29">
        <v>1.5567979017254314</v>
      </c>
      <c r="AN29">
        <v>0.84583699999999995</v>
      </c>
      <c r="AO29">
        <v>0</v>
      </c>
      <c r="AP29">
        <v>0</v>
      </c>
      <c r="AQ29">
        <v>13.09889718</v>
      </c>
      <c r="AR29">
        <v>0.45578190190217394</v>
      </c>
      <c r="AS29">
        <v>1.348736549732382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682.28868284532882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8.9400111309245247</v>
      </c>
      <c r="L30">
        <v>370.70010805514409</v>
      </c>
      <c r="M30">
        <v>27.130122718534437</v>
      </c>
      <c r="N30">
        <v>34.836673295454545</v>
      </c>
      <c r="O30">
        <v>0</v>
      </c>
      <c r="P30">
        <v>41.081464031067966</v>
      </c>
      <c r="Q30">
        <v>6.4341058740458008</v>
      </c>
      <c r="R30">
        <v>12.50550794013739</v>
      </c>
      <c r="S30">
        <v>7.7888221348048878</v>
      </c>
      <c r="T30">
        <v>0</v>
      </c>
      <c r="U30">
        <v>24.700105790519725</v>
      </c>
      <c r="V30">
        <v>6.1086743783241344</v>
      </c>
      <c r="W30">
        <v>10.266653502390916</v>
      </c>
      <c r="X30">
        <v>43.503687589928063</v>
      </c>
      <c r="Y30">
        <v>0</v>
      </c>
      <c r="Z30">
        <v>3.8461457045454548</v>
      </c>
      <c r="AA30">
        <v>8.2848827974683541</v>
      </c>
      <c r="AB30">
        <v>11.652396806451611</v>
      </c>
      <c r="AC30">
        <v>0</v>
      </c>
      <c r="AD30">
        <v>4.6748921972747919</v>
      </c>
      <c r="AE30">
        <v>9.718497858144973</v>
      </c>
      <c r="AF30">
        <v>11.490953679006084</v>
      </c>
      <c r="AG30">
        <v>6.1415073668</v>
      </c>
      <c r="AH30">
        <v>27.591584244223863</v>
      </c>
      <c r="AI30">
        <v>0</v>
      </c>
      <c r="AJ30">
        <v>0</v>
      </c>
      <c r="AK30">
        <v>16.090391757289204</v>
      </c>
      <c r="AL30">
        <v>0</v>
      </c>
      <c r="AM30">
        <v>2.3587849227306825</v>
      </c>
      <c r="AN30">
        <v>0.84583699999999995</v>
      </c>
      <c r="AO30">
        <v>0</v>
      </c>
      <c r="AP30">
        <v>0</v>
      </c>
      <c r="AQ30">
        <v>13.09889718</v>
      </c>
      <c r="AR30">
        <v>0.45578190190217394</v>
      </c>
      <c r="AS30">
        <v>1.348736549732382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711.59522640684611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8.9300628136632643</v>
      </c>
      <c r="L31">
        <v>370.70010805514409</v>
      </c>
      <c r="M31">
        <v>27.130122718534437</v>
      </c>
      <c r="N31">
        <v>34.836673295454545</v>
      </c>
      <c r="O31">
        <v>0</v>
      </c>
      <c r="P31">
        <v>41.081464031067966</v>
      </c>
      <c r="Q31">
        <v>6.4341058740458008</v>
      </c>
      <c r="R31">
        <v>12.50550794013739</v>
      </c>
      <c r="S31">
        <v>7.7888221348048878</v>
      </c>
      <c r="T31">
        <v>0</v>
      </c>
      <c r="U31">
        <v>24.700105790519725</v>
      </c>
      <c r="V31">
        <v>6.1086743783241344</v>
      </c>
      <c r="W31">
        <v>10.266653502390916</v>
      </c>
      <c r="X31">
        <v>43.503687589928063</v>
      </c>
      <c r="Y31">
        <v>0</v>
      </c>
      <c r="Z31">
        <v>3.8461457045454548</v>
      </c>
      <c r="AA31">
        <v>8.2848827974683541</v>
      </c>
      <c r="AB31">
        <v>11.652396806451611</v>
      </c>
      <c r="AC31">
        <v>0</v>
      </c>
      <c r="AD31">
        <v>5.3885926682816061</v>
      </c>
      <c r="AE31">
        <v>9.718497858144973</v>
      </c>
      <c r="AF31">
        <v>11.490953679006084</v>
      </c>
      <c r="AG31">
        <v>6.1415073668</v>
      </c>
      <c r="AH31">
        <v>27.591584244223863</v>
      </c>
      <c r="AI31">
        <v>0</v>
      </c>
      <c r="AJ31">
        <v>0</v>
      </c>
      <c r="AK31">
        <v>16.090391757289204</v>
      </c>
      <c r="AL31">
        <v>0</v>
      </c>
      <c r="AM31">
        <v>2.3587849227306825</v>
      </c>
      <c r="AN31">
        <v>0.84583699999999995</v>
      </c>
      <c r="AO31">
        <v>0</v>
      </c>
      <c r="AP31">
        <v>0</v>
      </c>
      <c r="AQ31">
        <v>13.09889718</v>
      </c>
      <c r="AR31">
        <v>7.8134024986413042</v>
      </c>
      <c r="AS31">
        <v>1.3884053890871246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719.69626799668549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8.9399647789963854</v>
      </c>
      <c r="L32">
        <v>370.70010805514409</v>
      </c>
      <c r="M32">
        <v>27.130122718534437</v>
      </c>
      <c r="N32">
        <v>34.836673295454545</v>
      </c>
      <c r="O32">
        <v>0</v>
      </c>
      <c r="P32">
        <v>41.081464031067966</v>
      </c>
      <c r="Q32">
        <v>6.4341058740458008</v>
      </c>
      <c r="R32">
        <v>12.50550794013739</v>
      </c>
      <c r="S32">
        <v>7.7888221348048878</v>
      </c>
      <c r="T32">
        <v>0</v>
      </c>
      <c r="U32">
        <v>24.700105790519725</v>
      </c>
      <c r="V32">
        <v>6.1086743783241344</v>
      </c>
      <c r="W32">
        <v>10.266653502390916</v>
      </c>
      <c r="X32">
        <v>43.256081357869455</v>
      </c>
      <c r="Y32">
        <v>0</v>
      </c>
      <c r="Z32">
        <v>3.8461457045454548</v>
      </c>
      <c r="AA32">
        <v>8.2848827974683541</v>
      </c>
      <c r="AB32">
        <v>11.652396806451611</v>
      </c>
      <c r="AC32">
        <v>0</v>
      </c>
      <c r="AD32">
        <v>5.3885926682816061</v>
      </c>
      <c r="AE32">
        <v>9.718497858144973</v>
      </c>
      <c r="AF32">
        <v>11.490953679006084</v>
      </c>
      <c r="AG32">
        <v>6.1415073668</v>
      </c>
      <c r="AH32">
        <v>27.591584244223863</v>
      </c>
      <c r="AI32">
        <v>0</v>
      </c>
      <c r="AJ32">
        <v>0</v>
      </c>
      <c r="AK32">
        <v>16.090391757289204</v>
      </c>
      <c r="AL32">
        <v>0</v>
      </c>
      <c r="AM32">
        <v>2.3587849227306825</v>
      </c>
      <c r="AN32">
        <v>0.84583699999999995</v>
      </c>
      <c r="AO32">
        <v>0</v>
      </c>
      <c r="AP32">
        <v>0</v>
      </c>
      <c r="AQ32">
        <v>13.09889718</v>
      </c>
      <c r="AR32">
        <v>7.8134024986413042</v>
      </c>
      <c r="AS32">
        <v>2.4594609837198931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720.52961932459277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8.9399647789963854</v>
      </c>
      <c r="L33">
        <v>370.70010805514409</v>
      </c>
      <c r="M33">
        <v>27.130122718534437</v>
      </c>
      <c r="N33">
        <v>34.836673295454545</v>
      </c>
      <c r="O33">
        <v>0</v>
      </c>
      <c r="P33">
        <v>41.081464031067966</v>
      </c>
      <c r="Q33">
        <v>6.4341058740458008</v>
      </c>
      <c r="R33">
        <v>12.50550794013739</v>
      </c>
      <c r="S33">
        <v>7.7888221348048878</v>
      </c>
      <c r="T33">
        <v>0</v>
      </c>
      <c r="U33">
        <v>24.700105790519725</v>
      </c>
      <c r="V33">
        <v>6.1086743783241344</v>
      </c>
      <c r="W33">
        <v>10.266653502390916</v>
      </c>
      <c r="X33">
        <v>43.256081357869455</v>
      </c>
      <c r="Y33">
        <v>0</v>
      </c>
      <c r="Z33">
        <v>3.8461457045454548</v>
      </c>
      <c r="AA33">
        <v>8.2848827974683541</v>
      </c>
      <c r="AB33">
        <v>11.652396806451611</v>
      </c>
      <c r="AC33">
        <v>0</v>
      </c>
      <c r="AD33">
        <v>8.0828886956093875</v>
      </c>
      <c r="AE33">
        <v>9.718497858144973</v>
      </c>
      <c r="AF33">
        <v>11.490953679006084</v>
      </c>
      <c r="AG33">
        <v>6.1415073668</v>
      </c>
      <c r="AH33">
        <v>27.591584244223863</v>
      </c>
      <c r="AI33">
        <v>0</v>
      </c>
      <c r="AJ33">
        <v>0</v>
      </c>
      <c r="AK33">
        <v>16.090391757289204</v>
      </c>
      <c r="AL33">
        <v>0</v>
      </c>
      <c r="AM33">
        <v>2.3587849227306825</v>
      </c>
      <c r="AN33">
        <v>0.84583699999999995</v>
      </c>
      <c r="AO33">
        <v>0</v>
      </c>
      <c r="AP33">
        <v>7.5550710604805296E-2</v>
      </c>
      <c r="AQ33">
        <v>13.09889718</v>
      </c>
      <c r="AR33">
        <v>0.97667519728260865</v>
      </c>
      <c r="AS33">
        <v>2.4594609837198931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716.46273876116675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8.9399647789963854</v>
      </c>
      <c r="L34">
        <v>370.70010805514409</v>
      </c>
      <c r="M34">
        <v>27.130122718534437</v>
      </c>
      <c r="N34">
        <v>34.836673295454545</v>
      </c>
      <c r="O34">
        <v>0</v>
      </c>
      <c r="P34">
        <v>41.081464031067966</v>
      </c>
      <c r="Q34">
        <v>6.4341058740458008</v>
      </c>
      <c r="R34">
        <v>12.50550794013739</v>
      </c>
      <c r="S34">
        <v>7.7888221348048878</v>
      </c>
      <c r="T34">
        <v>0</v>
      </c>
      <c r="U34">
        <v>24.700105790519725</v>
      </c>
      <c r="V34">
        <v>6.1086743783241344</v>
      </c>
      <c r="W34">
        <v>10.266653502390916</v>
      </c>
      <c r="X34">
        <v>43.256081357869455</v>
      </c>
      <c r="Y34">
        <v>0</v>
      </c>
      <c r="Z34">
        <v>3.8461457045454548</v>
      </c>
      <c r="AA34">
        <v>4.142441398734177</v>
      </c>
      <c r="AB34">
        <v>11.652396806451611</v>
      </c>
      <c r="AC34">
        <v>0</v>
      </c>
      <c r="AD34">
        <v>8.0828886956093875</v>
      </c>
      <c r="AE34">
        <v>9.718497858144973</v>
      </c>
      <c r="AF34">
        <v>11.490953679006084</v>
      </c>
      <c r="AG34">
        <v>6.1415073668</v>
      </c>
      <c r="AH34">
        <v>27.591584244223863</v>
      </c>
      <c r="AI34">
        <v>0</v>
      </c>
      <c r="AJ34">
        <v>0</v>
      </c>
      <c r="AK34">
        <v>16.090391757289204</v>
      </c>
      <c r="AL34">
        <v>0</v>
      </c>
      <c r="AM34">
        <v>2.3587849227306825</v>
      </c>
      <c r="AN34">
        <v>0.84583699999999995</v>
      </c>
      <c r="AO34">
        <v>0</v>
      </c>
      <c r="AP34">
        <v>7.5550710604805296E-2</v>
      </c>
      <c r="AQ34">
        <v>13.09889718</v>
      </c>
      <c r="AR34">
        <v>0.45578190190217394</v>
      </c>
      <c r="AS34">
        <v>1.3884053890871246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710.72834847241938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8.9399647789963854</v>
      </c>
      <c r="L35">
        <v>370.70010805514409</v>
      </c>
      <c r="M35">
        <v>27.130122718534437</v>
      </c>
      <c r="N35">
        <v>34.836673295454545</v>
      </c>
      <c r="O35">
        <v>0</v>
      </c>
      <c r="P35">
        <v>41.081464031067966</v>
      </c>
      <c r="Q35">
        <v>6.4341058740458008</v>
      </c>
      <c r="R35">
        <v>12.50550794013739</v>
      </c>
      <c r="S35">
        <v>7.7888221348048878</v>
      </c>
      <c r="T35">
        <v>0</v>
      </c>
      <c r="U35">
        <v>24.700105790519725</v>
      </c>
      <c r="V35">
        <v>6.1086743783241344</v>
      </c>
      <c r="W35">
        <v>10.266653502390916</v>
      </c>
      <c r="X35">
        <v>43.256081357869455</v>
      </c>
      <c r="Y35">
        <v>0</v>
      </c>
      <c r="Z35">
        <v>3.8461457045454548</v>
      </c>
      <c r="AA35">
        <v>4.142441398734177</v>
      </c>
      <c r="AB35">
        <v>7.9412421845461356</v>
      </c>
      <c r="AC35">
        <v>0</v>
      </c>
      <c r="AD35">
        <v>5.3885926682816061</v>
      </c>
      <c r="AE35">
        <v>9.718497858144973</v>
      </c>
      <c r="AF35">
        <v>11.490953679006084</v>
      </c>
      <c r="AG35">
        <v>10.015381381199999</v>
      </c>
      <c r="AH35">
        <v>27.591584244223863</v>
      </c>
      <c r="AI35">
        <v>0</v>
      </c>
      <c r="AJ35">
        <v>0</v>
      </c>
      <c r="AK35">
        <v>16.090391757289204</v>
      </c>
      <c r="AL35">
        <v>0</v>
      </c>
      <c r="AM35">
        <v>2.3587849227306825</v>
      </c>
      <c r="AN35">
        <v>0.84583699999999995</v>
      </c>
      <c r="AO35">
        <v>0</v>
      </c>
      <c r="AP35">
        <v>7.5550710604805296E-2</v>
      </c>
      <c r="AQ35">
        <v>13.09889718</v>
      </c>
      <c r="AR35">
        <v>0.45578190190217394</v>
      </c>
      <c r="AS35">
        <v>1.3884053890871246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708.19677183758597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8.9399647789963854</v>
      </c>
      <c r="L36">
        <v>370.70010805514409</v>
      </c>
      <c r="M36">
        <v>27.130122718534437</v>
      </c>
      <c r="N36">
        <v>34.836673295454545</v>
      </c>
      <c r="O36">
        <v>0</v>
      </c>
      <c r="P36">
        <v>41.081464031067966</v>
      </c>
      <c r="Q36">
        <v>6.4341058740458008</v>
      </c>
      <c r="R36">
        <v>12.50550794013739</v>
      </c>
      <c r="S36">
        <v>7.7888221348048878</v>
      </c>
      <c r="T36">
        <v>0</v>
      </c>
      <c r="U36">
        <v>24.700105790519725</v>
      </c>
      <c r="V36">
        <v>6.1086743783241344</v>
      </c>
      <c r="W36">
        <v>10.266653502390916</v>
      </c>
      <c r="X36">
        <v>43.256081357869455</v>
      </c>
      <c r="Y36">
        <v>0</v>
      </c>
      <c r="Z36">
        <v>0</v>
      </c>
      <c r="AA36">
        <v>2.5622388000000003</v>
      </c>
      <c r="AB36">
        <v>0.9828269999999999</v>
      </c>
      <c r="AC36">
        <v>0</v>
      </c>
      <c r="AD36">
        <v>4.6748921972747919</v>
      </c>
      <c r="AE36">
        <v>4.8592490824629779</v>
      </c>
      <c r="AF36">
        <v>5.2337341227180527</v>
      </c>
      <c r="AG36">
        <v>10.015381381199999</v>
      </c>
      <c r="AH36">
        <v>20.665761674720169</v>
      </c>
      <c r="AI36">
        <v>0</v>
      </c>
      <c r="AJ36">
        <v>0</v>
      </c>
      <c r="AK36">
        <v>16.090391757289204</v>
      </c>
      <c r="AL36">
        <v>0</v>
      </c>
      <c r="AM36">
        <v>1.5567979017254314</v>
      </c>
      <c r="AN36">
        <v>0.84583699999999995</v>
      </c>
      <c r="AO36">
        <v>0</v>
      </c>
      <c r="AP36">
        <v>7.5550710604805296E-2</v>
      </c>
      <c r="AQ36">
        <v>13.09889718</v>
      </c>
      <c r="AR36">
        <v>0.45578190190217394</v>
      </c>
      <c r="AS36">
        <v>1.3884053890871246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676.25402995627439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8.9399647789963854</v>
      </c>
      <c r="L37">
        <v>370.70010805514409</v>
      </c>
      <c r="M37">
        <v>27.130122718534437</v>
      </c>
      <c r="N37">
        <v>34.836673295454545</v>
      </c>
      <c r="O37">
        <v>0</v>
      </c>
      <c r="P37">
        <v>41.081464031067966</v>
      </c>
      <c r="Q37">
        <v>6.4341058740458008</v>
      </c>
      <c r="R37">
        <v>12.50550794013739</v>
      </c>
      <c r="S37">
        <v>7.7888221348048878</v>
      </c>
      <c r="T37">
        <v>0</v>
      </c>
      <c r="U37">
        <v>24.700105790519725</v>
      </c>
      <c r="V37">
        <v>6.1086743783241344</v>
      </c>
      <c r="W37">
        <v>10.266653502390916</v>
      </c>
      <c r="X37">
        <v>43.256081357869455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2.5322334013626042</v>
      </c>
      <c r="AE37">
        <v>0</v>
      </c>
      <c r="AF37">
        <v>2.6750194650101418</v>
      </c>
      <c r="AG37">
        <v>10.015381381199999</v>
      </c>
      <c r="AH37">
        <v>20.665761674720169</v>
      </c>
      <c r="AI37">
        <v>0</v>
      </c>
      <c r="AJ37">
        <v>0</v>
      </c>
      <c r="AK37">
        <v>16.090391757289204</v>
      </c>
      <c r="AL37">
        <v>0</v>
      </c>
      <c r="AM37">
        <v>0</v>
      </c>
      <c r="AN37">
        <v>0.84583699999999995</v>
      </c>
      <c r="AO37">
        <v>0</v>
      </c>
      <c r="AP37">
        <v>7.5550710604805296E-2</v>
      </c>
      <c r="AQ37">
        <v>8.7325981199999987</v>
      </c>
      <c r="AR37">
        <v>0.45578190190217394</v>
      </c>
      <c r="AS37">
        <v>1.3884053890871246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657.22524465846595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8.9399647789963854</v>
      </c>
      <c r="L38">
        <v>370.70010805514409</v>
      </c>
      <c r="M38">
        <v>27.130122718534437</v>
      </c>
      <c r="N38">
        <v>34.836673295454545</v>
      </c>
      <c r="O38">
        <v>0</v>
      </c>
      <c r="P38">
        <v>41.081464031067966</v>
      </c>
      <c r="Q38">
        <v>6.4341058740458008</v>
      </c>
      <c r="R38">
        <v>12.50550794013739</v>
      </c>
      <c r="S38">
        <v>7.7888221348048878</v>
      </c>
      <c r="T38">
        <v>0</v>
      </c>
      <c r="U38">
        <v>24.700105790519725</v>
      </c>
      <c r="V38">
        <v>6.1086743783241344</v>
      </c>
      <c r="W38">
        <v>10.266653502390916</v>
      </c>
      <c r="X38">
        <v>43.256081357869455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2.6750194650101418</v>
      </c>
      <c r="AG38">
        <v>10.015381381199999</v>
      </c>
      <c r="AH38">
        <v>12.846284085279834</v>
      </c>
      <c r="AI38">
        <v>0</v>
      </c>
      <c r="AJ38">
        <v>0</v>
      </c>
      <c r="AK38">
        <v>16.090391757289204</v>
      </c>
      <c r="AL38">
        <v>0</v>
      </c>
      <c r="AM38">
        <v>0</v>
      </c>
      <c r="AN38">
        <v>0.84583699999999995</v>
      </c>
      <c r="AO38">
        <v>0</v>
      </c>
      <c r="AP38">
        <v>7.5550710604805296E-2</v>
      </c>
      <c r="AQ38">
        <v>8.7325981199999987</v>
      </c>
      <c r="AR38">
        <v>0.45578190190217394</v>
      </c>
      <c r="AS38">
        <v>1.3884053890871246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646.87353366766297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8.9399647789963854</v>
      </c>
      <c r="L39">
        <v>370.70010805514409</v>
      </c>
      <c r="M39">
        <v>27.130122718534437</v>
      </c>
      <c r="N39">
        <v>34.836673295454545</v>
      </c>
      <c r="O39">
        <v>0</v>
      </c>
      <c r="P39">
        <v>41.081464031067966</v>
      </c>
      <c r="Q39">
        <v>6.4341058740458008</v>
      </c>
      <c r="R39">
        <v>12.50550794013739</v>
      </c>
      <c r="S39">
        <v>7.7888221348048878</v>
      </c>
      <c r="T39">
        <v>0</v>
      </c>
      <c r="U39">
        <v>24.700105790519725</v>
      </c>
      <c r="V39">
        <v>6.1086743783241344</v>
      </c>
      <c r="W39">
        <v>10.266653502390916</v>
      </c>
      <c r="X39">
        <v>43.256081357869455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2.6750194650101418</v>
      </c>
      <c r="AG39">
        <v>10.015381381199999</v>
      </c>
      <c r="AH39">
        <v>12.846284085279834</v>
      </c>
      <c r="AI39">
        <v>0</v>
      </c>
      <c r="AJ39">
        <v>0</v>
      </c>
      <c r="AK39">
        <v>16.090391757289204</v>
      </c>
      <c r="AL39">
        <v>0</v>
      </c>
      <c r="AM39">
        <v>0</v>
      </c>
      <c r="AN39">
        <v>0.84583699999999995</v>
      </c>
      <c r="AO39">
        <v>0</v>
      </c>
      <c r="AP39">
        <v>7.5550710604805296E-2</v>
      </c>
      <c r="AQ39">
        <v>8.7325981199999987</v>
      </c>
      <c r="AR39">
        <v>7.8134024986413042</v>
      </c>
      <c r="AS39">
        <v>1.348736549732382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654.1914854250474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8.9399647789963854</v>
      </c>
      <c r="L40">
        <v>370.70010805514409</v>
      </c>
      <c r="M40">
        <v>27.130122718534437</v>
      </c>
      <c r="N40">
        <v>34.836673295454545</v>
      </c>
      <c r="O40">
        <v>0</v>
      </c>
      <c r="P40">
        <v>41.081464031067966</v>
      </c>
      <c r="Q40">
        <v>6.4341058740458008</v>
      </c>
      <c r="R40">
        <v>12.50550794013739</v>
      </c>
      <c r="S40">
        <v>7.7888221348048878</v>
      </c>
      <c r="T40">
        <v>0</v>
      </c>
      <c r="U40">
        <v>24.700105790519725</v>
      </c>
      <c r="V40">
        <v>6.1086743783241344</v>
      </c>
      <c r="W40">
        <v>10.266653502390916</v>
      </c>
      <c r="X40">
        <v>43.256081357869455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2.6750194650101418</v>
      </c>
      <c r="AG40">
        <v>10.015381381199999</v>
      </c>
      <c r="AH40">
        <v>11.17068192</v>
      </c>
      <c r="AI40">
        <v>0</v>
      </c>
      <c r="AJ40">
        <v>0</v>
      </c>
      <c r="AK40">
        <v>16.090391757289204</v>
      </c>
      <c r="AL40">
        <v>0</v>
      </c>
      <c r="AM40">
        <v>0</v>
      </c>
      <c r="AN40">
        <v>0.84583699999999995</v>
      </c>
      <c r="AO40">
        <v>0</v>
      </c>
      <c r="AP40">
        <v>7.5550710604805296E-2</v>
      </c>
      <c r="AQ40">
        <v>8.7325981199999987</v>
      </c>
      <c r="AR40">
        <v>7.8134024986413042</v>
      </c>
      <c r="AS40">
        <v>1.348736549732382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652.51588325976752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8.9399647789963854</v>
      </c>
      <c r="L41">
        <v>370.70010805514409</v>
      </c>
      <c r="M41">
        <v>27.130122718534437</v>
      </c>
      <c r="N41">
        <v>34.836673295454545</v>
      </c>
      <c r="O41">
        <v>0</v>
      </c>
      <c r="P41">
        <v>41.081464031067966</v>
      </c>
      <c r="Q41">
        <v>6.4341058740458008</v>
      </c>
      <c r="R41">
        <v>12.50550794013739</v>
      </c>
      <c r="S41">
        <v>7.7888221348048878</v>
      </c>
      <c r="T41">
        <v>0</v>
      </c>
      <c r="U41">
        <v>24.700105790519725</v>
      </c>
      <c r="V41">
        <v>6.1086743783241344</v>
      </c>
      <c r="W41">
        <v>10.266653502390916</v>
      </c>
      <c r="X41">
        <v>43.256081357869455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2.6750194650101418</v>
      </c>
      <c r="AG41">
        <v>10.015381381199999</v>
      </c>
      <c r="AH41">
        <v>5.8087545615839495</v>
      </c>
      <c r="AI41">
        <v>0</v>
      </c>
      <c r="AJ41">
        <v>0</v>
      </c>
      <c r="AK41">
        <v>16.090391757289204</v>
      </c>
      <c r="AL41">
        <v>0</v>
      </c>
      <c r="AM41">
        <v>0</v>
      </c>
      <c r="AN41">
        <v>0.84583699999999995</v>
      </c>
      <c r="AO41">
        <v>0</v>
      </c>
      <c r="AP41">
        <v>7.5550710604805296E-2</v>
      </c>
      <c r="AQ41">
        <v>8.7325981199999987</v>
      </c>
      <c r="AR41">
        <v>0.97667519728260865</v>
      </c>
      <c r="AS41">
        <v>1.348736549732382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640.31722859999275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8.9399647789963854</v>
      </c>
      <c r="L42">
        <v>370.70010805514409</v>
      </c>
      <c r="M42">
        <v>27.130122718534437</v>
      </c>
      <c r="N42">
        <v>34.836673295454545</v>
      </c>
      <c r="O42">
        <v>0</v>
      </c>
      <c r="P42">
        <v>41.081464031067966</v>
      </c>
      <c r="Q42">
        <v>6.4341058740458008</v>
      </c>
      <c r="R42">
        <v>12.50550794013739</v>
      </c>
      <c r="S42">
        <v>7.7888221348048878</v>
      </c>
      <c r="T42">
        <v>0</v>
      </c>
      <c r="U42">
        <v>24.700105790519725</v>
      </c>
      <c r="V42">
        <v>6.1086743783241344</v>
      </c>
      <c r="W42">
        <v>10.266653502390916</v>
      </c>
      <c r="X42">
        <v>43.256081357869455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2.6750194650101418</v>
      </c>
      <c r="AG42">
        <v>10.015381381199999</v>
      </c>
      <c r="AH42">
        <v>0</v>
      </c>
      <c r="AI42">
        <v>0</v>
      </c>
      <c r="AJ42">
        <v>0</v>
      </c>
      <c r="AK42">
        <v>16.090391757289204</v>
      </c>
      <c r="AL42">
        <v>0</v>
      </c>
      <c r="AM42">
        <v>0</v>
      </c>
      <c r="AN42">
        <v>0.84583699999999995</v>
      </c>
      <c r="AO42">
        <v>0</v>
      </c>
      <c r="AP42">
        <v>7.5550710604805296E-2</v>
      </c>
      <c r="AQ42">
        <v>8.7325981199999987</v>
      </c>
      <c r="AR42">
        <v>0.45578190190217394</v>
      </c>
      <c r="AS42">
        <v>1.348736549732382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633.98758074302839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8.9399647789963854</v>
      </c>
      <c r="L43">
        <v>370.70010805514409</v>
      </c>
      <c r="M43">
        <v>27.130122718534437</v>
      </c>
      <c r="N43">
        <v>34.836673295454545</v>
      </c>
      <c r="O43">
        <v>0</v>
      </c>
      <c r="P43">
        <v>41.081464031067966</v>
      </c>
      <c r="Q43">
        <v>6.4341058740458008</v>
      </c>
      <c r="R43">
        <v>12.50550794013739</v>
      </c>
      <c r="S43">
        <v>7.7888221348048878</v>
      </c>
      <c r="T43">
        <v>0</v>
      </c>
      <c r="U43">
        <v>24.700105790519725</v>
      </c>
      <c r="V43">
        <v>6.1086743783241344</v>
      </c>
      <c r="W43">
        <v>10.266653502390916</v>
      </c>
      <c r="X43">
        <v>43.256081357869455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2.6750194650101418</v>
      </c>
      <c r="AG43">
        <v>10.015381381199999</v>
      </c>
      <c r="AH43">
        <v>0</v>
      </c>
      <c r="AI43">
        <v>0</v>
      </c>
      <c r="AJ43">
        <v>0</v>
      </c>
      <c r="AK43">
        <v>16.090391757289204</v>
      </c>
      <c r="AL43">
        <v>0</v>
      </c>
      <c r="AM43">
        <v>0</v>
      </c>
      <c r="AN43">
        <v>0.84583699999999995</v>
      </c>
      <c r="AO43">
        <v>0</v>
      </c>
      <c r="AP43">
        <v>7.5550710604805296E-2</v>
      </c>
      <c r="AQ43">
        <v>8.7325981199999987</v>
      </c>
      <c r="AR43">
        <v>0.45578190190217394</v>
      </c>
      <c r="AS43">
        <v>1.348736549732382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633.98758074302839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8.9399647789963854</v>
      </c>
      <c r="L44">
        <v>370.70010805514409</v>
      </c>
      <c r="M44">
        <v>27.130122718534437</v>
      </c>
      <c r="N44">
        <v>34.836673295454545</v>
      </c>
      <c r="O44">
        <v>0</v>
      </c>
      <c r="P44">
        <v>41.081464031067966</v>
      </c>
      <c r="Q44">
        <v>6.4341058740458008</v>
      </c>
      <c r="R44">
        <v>12.50550794013739</v>
      </c>
      <c r="S44">
        <v>7.7888221348048878</v>
      </c>
      <c r="T44">
        <v>0</v>
      </c>
      <c r="U44">
        <v>24.700105790519725</v>
      </c>
      <c r="V44">
        <v>6.1086743783241344</v>
      </c>
      <c r="W44">
        <v>10.266653502390916</v>
      </c>
      <c r="X44">
        <v>43.256081357869455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2.6750194650101418</v>
      </c>
      <c r="AG44">
        <v>10.015381381199999</v>
      </c>
      <c r="AH44">
        <v>0</v>
      </c>
      <c r="AI44">
        <v>0</v>
      </c>
      <c r="AJ44">
        <v>0</v>
      </c>
      <c r="AK44">
        <v>16.090391757289204</v>
      </c>
      <c r="AL44">
        <v>0</v>
      </c>
      <c r="AM44">
        <v>0</v>
      </c>
      <c r="AN44">
        <v>0.84583699999999995</v>
      </c>
      <c r="AO44">
        <v>0</v>
      </c>
      <c r="AP44">
        <v>7.5550710604805296E-2</v>
      </c>
      <c r="AQ44">
        <v>8.7325981199999987</v>
      </c>
      <c r="AR44">
        <v>0.45578190190217394</v>
      </c>
      <c r="AS44">
        <v>1.348736549732382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633.98758074302839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8.9399647789963854</v>
      </c>
      <c r="L45">
        <v>370.70010805514409</v>
      </c>
      <c r="M45">
        <v>27.130122718534437</v>
      </c>
      <c r="N45">
        <v>34.836673295454545</v>
      </c>
      <c r="O45">
        <v>0</v>
      </c>
      <c r="P45">
        <v>41.081464031067966</v>
      </c>
      <c r="Q45">
        <v>6.4341058740458008</v>
      </c>
      <c r="R45">
        <v>12.50550794013739</v>
      </c>
      <c r="S45">
        <v>7.7888221348048878</v>
      </c>
      <c r="T45">
        <v>0</v>
      </c>
      <c r="U45">
        <v>24.700105790519725</v>
      </c>
      <c r="V45">
        <v>6.1086743783241344</v>
      </c>
      <c r="W45">
        <v>10.266653502390916</v>
      </c>
      <c r="X45">
        <v>43.256081357869455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2.6750194650101418</v>
      </c>
      <c r="AG45">
        <v>10.015381381199999</v>
      </c>
      <c r="AH45">
        <v>0</v>
      </c>
      <c r="AI45">
        <v>0</v>
      </c>
      <c r="AJ45">
        <v>0</v>
      </c>
      <c r="AK45">
        <v>16.090391757289204</v>
      </c>
      <c r="AL45">
        <v>0</v>
      </c>
      <c r="AM45">
        <v>0</v>
      </c>
      <c r="AN45">
        <v>0.84583699999999995</v>
      </c>
      <c r="AO45">
        <v>0</v>
      </c>
      <c r="AP45">
        <v>0</v>
      </c>
      <c r="AQ45">
        <v>8.7325981199999987</v>
      </c>
      <c r="AR45">
        <v>0.45578190190217394</v>
      </c>
      <c r="AS45">
        <v>1.348736549732382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633.91203003242356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8.9399647789963854</v>
      </c>
      <c r="L46">
        <v>370.70010805514409</v>
      </c>
      <c r="M46">
        <v>27.130122718534437</v>
      </c>
      <c r="N46">
        <v>34.836673295454545</v>
      </c>
      <c r="O46">
        <v>0</v>
      </c>
      <c r="P46">
        <v>41.081464031067966</v>
      </c>
      <c r="Q46">
        <v>6.4341058740458008</v>
      </c>
      <c r="R46">
        <v>12.50550794013739</v>
      </c>
      <c r="S46">
        <v>7.7888221348048878</v>
      </c>
      <c r="T46">
        <v>0</v>
      </c>
      <c r="U46">
        <v>24.700105790519725</v>
      </c>
      <c r="V46">
        <v>6.1086743783241344</v>
      </c>
      <c r="W46">
        <v>10.266653502390916</v>
      </c>
      <c r="X46">
        <v>43.256081357869455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2.6750194650101418</v>
      </c>
      <c r="AG46">
        <v>10.015381381199999</v>
      </c>
      <c r="AH46">
        <v>0</v>
      </c>
      <c r="AI46">
        <v>0</v>
      </c>
      <c r="AJ46">
        <v>0</v>
      </c>
      <c r="AK46">
        <v>16.090391757289204</v>
      </c>
      <c r="AL46">
        <v>0</v>
      </c>
      <c r="AM46">
        <v>0</v>
      </c>
      <c r="AN46">
        <v>0.84583699999999995</v>
      </c>
      <c r="AO46">
        <v>0</v>
      </c>
      <c r="AP46">
        <v>0</v>
      </c>
      <c r="AQ46">
        <v>4.3662990599999993</v>
      </c>
      <c r="AR46">
        <v>0.45578190190217394</v>
      </c>
      <c r="AS46">
        <v>1.348736549732382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629.54573097242348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9.1700498059449345</v>
      </c>
      <c r="L47">
        <v>370.70010805514409</v>
      </c>
      <c r="M47">
        <v>27.130122718534437</v>
      </c>
      <c r="N47">
        <v>34.836673295454545</v>
      </c>
      <c r="O47">
        <v>0</v>
      </c>
      <c r="P47">
        <v>41.081464031067966</v>
      </c>
      <c r="Q47">
        <v>6.4341058740458008</v>
      </c>
      <c r="R47">
        <v>12.50550794013739</v>
      </c>
      <c r="S47">
        <v>7.7888221348048878</v>
      </c>
      <c r="T47">
        <v>0</v>
      </c>
      <c r="U47">
        <v>24.700105790519725</v>
      </c>
      <c r="V47">
        <v>6.1086743783241344</v>
      </c>
      <c r="W47">
        <v>10.266653502390916</v>
      </c>
      <c r="X47">
        <v>43.256081357869455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2.6750194650101418</v>
      </c>
      <c r="AG47">
        <v>10.015381381199999</v>
      </c>
      <c r="AH47">
        <v>0</v>
      </c>
      <c r="AI47">
        <v>0</v>
      </c>
      <c r="AJ47">
        <v>0</v>
      </c>
      <c r="AK47">
        <v>16.090391757289204</v>
      </c>
      <c r="AL47">
        <v>0</v>
      </c>
      <c r="AM47">
        <v>0</v>
      </c>
      <c r="AN47">
        <v>0.84583699999999995</v>
      </c>
      <c r="AO47">
        <v>0</v>
      </c>
      <c r="AP47">
        <v>0</v>
      </c>
      <c r="AQ47">
        <v>4.3662990599999993</v>
      </c>
      <c r="AR47">
        <v>0.45578190190217394</v>
      </c>
      <c r="AS47">
        <v>1.348736549732382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629.77581599937207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8.9399777908218443</v>
      </c>
      <c r="L48">
        <v>370.70010805514409</v>
      </c>
      <c r="M48">
        <v>27.130122718534437</v>
      </c>
      <c r="N48">
        <v>34.836673295454545</v>
      </c>
      <c r="O48">
        <v>0</v>
      </c>
      <c r="P48">
        <v>41.081464031067966</v>
      </c>
      <c r="Q48">
        <v>6.4341058740458008</v>
      </c>
      <c r="R48">
        <v>12.50550794013739</v>
      </c>
      <c r="S48">
        <v>7.7888221348048878</v>
      </c>
      <c r="T48">
        <v>0</v>
      </c>
      <c r="U48">
        <v>24.700105790519725</v>
      </c>
      <c r="V48">
        <v>6.1086743783241344</v>
      </c>
      <c r="W48">
        <v>10.266653502390916</v>
      </c>
      <c r="X48">
        <v>43.256081357869455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2.6750194650101418</v>
      </c>
      <c r="AG48">
        <v>10.015381381199999</v>
      </c>
      <c r="AH48">
        <v>0</v>
      </c>
      <c r="AI48">
        <v>0</v>
      </c>
      <c r="AJ48">
        <v>0</v>
      </c>
      <c r="AK48">
        <v>16.090391757289204</v>
      </c>
      <c r="AL48">
        <v>0</v>
      </c>
      <c r="AM48">
        <v>0</v>
      </c>
      <c r="AN48">
        <v>0.84583699999999995</v>
      </c>
      <c r="AO48">
        <v>0</v>
      </c>
      <c r="AP48">
        <v>0</v>
      </c>
      <c r="AQ48">
        <v>4.3662990599999993</v>
      </c>
      <c r="AR48">
        <v>0.45578190190217394</v>
      </c>
      <c r="AS48">
        <v>1.348736549732382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629.54574398424893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8.9400465652250229</v>
      </c>
      <c r="L49">
        <v>370.70010805514409</v>
      </c>
      <c r="M49">
        <v>27.130122718534437</v>
      </c>
      <c r="N49">
        <v>34.836673295454545</v>
      </c>
      <c r="O49">
        <v>0</v>
      </c>
      <c r="P49">
        <v>41.081464031067966</v>
      </c>
      <c r="Q49">
        <v>6.4341058740458008</v>
      </c>
      <c r="R49">
        <v>12.50550794013739</v>
      </c>
      <c r="S49">
        <v>7.7888221348048878</v>
      </c>
      <c r="T49">
        <v>0</v>
      </c>
      <c r="U49">
        <v>24.700105790519725</v>
      </c>
      <c r="V49">
        <v>6.1086743783241344</v>
      </c>
      <c r="W49">
        <v>10.266653502390916</v>
      </c>
      <c r="X49">
        <v>43.256081357869455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2.6750194650101418</v>
      </c>
      <c r="AG49">
        <v>10.015381381199999</v>
      </c>
      <c r="AH49">
        <v>0</v>
      </c>
      <c r="AI49">
        <v>0</v>
      </c>
      <c r="AJ49">
        <v>0</v>
      </c>
      <c r="AK49">
        <v>16.090391757289204</v>
      </c>
      <c r="AL49">
        <v>0</v>
      </c>
      <c r="AM49">
        <v>0</v>
      </c>
      <c r="AN49">
        <v>0.84583699999999995</v>
      </c>
      <c r="AO49">
        <v>0</v>
      </c>
      <c r="AP49">
        <v>0</v>
      </c>
      <c r="AQ49">
        <v>0</v>
      </c>
      <c r="AR49">
        <v>0.45578190190217394</v>
      </c>
      <c r="AS49">
        <v>1.348736549732382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625.17951369865216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8.9499434798285638</v>
      </c>
      <c r="L50">
        <v>370.70010805514409</v>
      </c>
      <c r="M50">
        <v>27.130122718534437</v>
      </c>
      <c r="N50">
        <v>34.836673295454545</v>
      </c>
      <c r="O50">
        <v>0</v>
      </c>
      <c r="P50">
        <v>41.081464031067966</v>
      </c>
      <c r="Q50">
        <v>6.4341058740458008</v>
      </c>
      <c r="R50">
        <v>12.50550794013739</v>
      </c>
      <c r="S50">
        <v>7.7888221348048878</v>
      </c>
      <c r="T50">
        <v>0</v>
      </c>
      <c r="U50">
        <v>24.700105790519725</v>
      </c>
      <c r="V50">
        <v>6.1086743783241344</v>
      </c>
      <c r="W50">
        <v>10.266653502390916</v>
      </c>
      <c r="X50">
        <v>43.256081357869455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2.6750194650101418</v>
      </c>
      <c r="AG50">
        <v>10.015381381199999</v>
      </c>
      <c r="AH50">
        <v>0</v>
      </c>
      <c r="AI50">
        <v>0</v>
      </c>
      <c r="AJ50">
        <v>0</v>
      </c>
      <c r="AK50">
        <v>16.090391757289204</v>
      </c>
      <c r="AL50">
        <v>0</v>
      </c>
      <c r="AM50">
        <v>0</v>
      </c>
      <c r="AN50">
        <v>0.84583699999999995</v>
      </c>
      <c r="AO50">
        <v>0</v>
      </c>
      <c r="AP50">
        <v>0</v>
      </c>
      <c r="AQ50">
        <v>0</v>
      </c>
      <c r="AR50">
        <v>0.45578190190217394</v>
      </c>
      <c r="AS50">
        <v>1.348736549732382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625.18941061325575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4.8098847990419875</v>
      </c>
      <c r="L51">
        <v>355.64325512669774</v>
      </c>
      <c r="M51">
        <v>27.130122718534437</v>
      </c>
      <c r="N51">
        <v>34.836673295454545</v>
      </c>
      <c r="O51">
        <v>0</v>
      </c>
      <c r="P51">
        <v>41.081464031067966</v>
      </c>
      <c r="Q51">
        <v>6.4341058740458008</v>
      </c>
      <c r="R51">
        <v>12.50550794013739</v>
      </c>
      <c r="S51">
        <v>7.7888221348048878</v>
      </c>
      <c r="T51">
        <v>0</v>
      </c>
      <c r="U51">
        <v>24.700105790519725</v>
      </c>
      <c r="V51">
        <v>6.1086743783241344</v>
      </c>
      <c r="W51">
        <v>10.266653502390916</v>
      </c>
      <c r="X51">
        <v>43.256081357869455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2.6750194650101418</v>
      </c>
      <c r="AG51">
        <v>10.015381381199999</v>
      </c>
      <c r="AH51">
        <v>0</v>
      </c>
      <c r="AI51">
        <v>0</v>
      </c>
      <c r="AJ51">
        <v>0</v>
      </c>
      <c r="AK51">
        <v>16.090391757289204</v>
      </c>
      <c r="AL51">
        <v>0</v>
      </c>
      <c r="AM51">
        <v>0</v>
      </c>
      <c r="AN51">
        <v>0.84583699999999995</v>
      </c>
      <c r="AO51">
        <v>0</v>
      </c>
      <c r="AP51">
        <v>0</v>
      </c>
      <c r="AQ51">
        <v>0</v>
      </c>
      <c r="AR51">
        <v>0.45578190190217394</v>
      </c>
      <c r="AS51">
        <v>1.348736549732382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605.99249900402276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4.8099365152073918</v>
      </c>
      <c r="L52">
        <v>355.64325512669774</v>
      </c>
      <c r="M52">
        <v>27.130122718534437</v>
      </c>
      <c r="N52">
        <v>34.836673295454545</v>
      </c>
      <c r="O52">
        <v>0</v>
      </c>
      <c r="P52">
        <v>41.081464031067966</v>
      </c>
      <c r="Q52">
        <v>6.4341058740458008</v>
      </c>
      <c r="R52">
        <v>12.50550794013739</v>
      </c>
      <c r="S52">
        <v>7.7888221348048878</v>
      </c>
      <c r="T52">
        <v>0</v>
      </c>
      <c r="U52">
        <v>24.700105790519725</v>
      </c>
      <c r="V52">
        <v>6.1086743783241344</v>
      </c>
      <c r="W52">
        <v>10.266653502390916</v>
      </c>
      <c r="X52">
        <v>43.256081357869455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2.6750194650101418</v>
      </c>
      <c r="AG52">
        <v>10.015381381199999</v>
      </c>
      <c r="AH52">
        <v>0</v>
      </c>
      <c r="AI52">
        <v>0</v>
      </c>
      <c r="AJ52">
        <v>0</v>
      </c>
      <c r="AK52">
        <v>16.090391757289204</v>
      </c>
      <c r="AL52">
        <v>0</v>
      </c>
      <c r="AM52">
        <v>0</v>
      </c>
      <c r="AN52">
        <v>0.84583699999999995</v>
      </c>
      <c r="AO52">
        <v>0</v>
      </c>
      <c r="AP52">
        <v>0</v>
      </c>
      <c r="AQ52">
        <v>0</v>
      </c>
      <c r="AR52">
        <v>0.45578190190217394</v>
      </c>
      <c r="AS52">
        <v>1.348736549732382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605.99255072018821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4.8098952640174195</v>
      </c>
      <c r="L53">
        <v>307.58347905398455</v>
      </c>
      <c r="M53">
        <v>27.130122718534437</v>
      </c>
      <c r="N53">
        <v>34.836673295454545</v>
      </c>
      <c r="O53">
        <v>0</v>
      </c>
      <c r="P53">
        <v>41.081464031067966</v>
      </c>
      <c r="Q53">
        <v>6.4330086202409635</v>
      </c>
      <c r="R53">
        <v>12.498280049566297</v>
      </c>
      <c r="S53">
        <v>7.7810137857427311</v>
      </c>
      <c r="T53">
        <v>0</v>
      </c>
      <c r="U53">
        <v>24.700105790519725</v>
      </c>
      <c r="V53">
        <v>6.1193359148936164</v>
      </c>
      <c r="W53">
        <v>10.266653502390916</v>
      </c>
      <c r="X53">
        <v>43.256081357869455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2.6750194650101418</v>
      </c>
      <c r="AG53">
        <v>10.015381381199999</v>
      </c>
      <c r="AH53">
        <v>0</v>
      </c>
      <c r="AI53">
        <v>0</v>
      </c>
      <c r="AJ53">
        <v>0</v>
      </c>
      <c r="AK53">
        <v>16.090391757289204</v>
      </c>
      <c r="AL53">
        <v>0</v>
      </c>
      <c r="AM53">
        <v>0</v>
      </c>
      <c r="AN53">
        <v>0.84583699999999995</v>
      </c>
      <c r="AO53">
        <v>0</v>
      </c>
      <c r="AP53">
        <v>0</v>
      </c>
      <c r="AQ53">
        <v>0</v>
      </c>
      <c r="AR53">
        <v>0.45578190190217394</v>
      </c>
      <c r="AS53">
        <v>1.348736549732382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557.9272614394165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4.8098975547818963</v>
      </c>
      <c r="L54">
        <v>319.11707116698733</v>
      </c>
      <c r="M54">
        <v>27.130122718534437</v>
      </c>
      <c r="N54">
        <v>34.836673295454545</v>
      </c>
      <c r="O54">
        <v>0</v>
      </c>
      <c r="P54">
        <v>41.081464031067966</v>
      </c>
      <c r="Q54">
        <v>6.4330086202409635</v>
      </c>
      <c r="R54">
        <v>12.498280049566297</v>
      </c>
      <c r="S54">
        <v>7.7810137857427311</v>
      </c>
      <c r="T54">
        <v>0</v>
      </c>
      <c r="U54">
        <v>24.700105790519725</v>
      </c>
      <c r="V54">
        <v>6.1193359148936164</v>
      </c>
      <c r="W54">
        <v>10.266653502390916</v>
      </c>
      <c r="X54">
        <v>43.256081357869455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2.6750194650101418</v>
      </c>
      <c r="AG54">
        <v>10.015381381199999</v>
      </c>
      <c r="AH54">
        <v>0</v>
      </c>
      <c r="AI54">
        <v>0</v>
      </c>
      <c r="AJ54">
        <v>0</v>
      </c>
      <c r="AK54">
        <v>16.090391757289204</v>
      </c>
      <c r="AL54">
        <v>0</v>
      </c>
      <c r="AM54">
        <v>0</v>
      </c>
      <c r="AN54">
        <v>0.84583699999999995</v>
      </c>
      <c r="AO54">
        <v>0</v>
      </c>
      <c r="AP54">
        <v>0</v>
      </c>
      <c r="AQ54">
        <v>0</v>
      </c>
      <c r="AR54">
        <v>0.45578190190217394</v>
      </c>
      <c r="AS54">
        <v>1.348736549732382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569.46085584318371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4.8098975547818963</v>
      </c>
      <c r="L55">
        <v>297.97036804414819</v>
      </c>
      <c r="M55">
        <v>27.130122718534437</v>
      </c>
      <c r="N55">
        <v>34.836673295454545</v>
      </c>
      <c r="O55">
        <v>0</v>
      </c>
      <c r="P55">
        <v>41.081464031067966</v>
      </c>
      <c r="Q55">
        <v>6.4611500257925849</v>
      </c>
      <c r="R55">
        <v>12.504200726368158</v>
      </c>
      <c r="S55">
        <v>7.789282526985521</v>
      </c>
      <c r="T55">
        <v>0</v>
      </c>
      <c r="U55">
        <v>24.700105790519725</v>
      </c>
      <c r="V55">
        <v>6.1193704157746476</v>
      </c>
      <c r="W55">
        <v>10.266653502390916</v>
      </c>
      <c r="X55">
        <v>43.256081357869455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2.6750194650101418</v>
      </c>
      <c r="AG55">
        <v>10.015381381199999</v>
      </c>
      <c r="AH55">
        <v>0</v>
      </c>
      <c r="AI55">
        <v>0</v>
      </c>
      <c r="AJ55">
        <v>0</v>
      </c>
      <c r="AK55">
        <v>16.090391757289204</v>
      </c>
      <c r="AL55">
        <v>0</v>
      </c>
      <c r="AM55">
        <v>0</v>
      </c>
      <c r="AN55">
        <v>0.84583699999999995</v>
      </c>
      <c r="AO55">
        <v>0</v>
      </c>
      <c r="AP55">
        <v>0</v>
      </c>
      <c r="AQ55">
        <v>0</v>
      </c>
      <c r="AR55">
        <v>0.45578190190217394</v>
      </c>
      <c r="AS55">
        <v>1.348736549732382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548.35651804482188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4.8098668368119393</v>
      </c>
      <c r="L56">
        <v>240.29788445384705</v>
      </c>
      <c r="M56">
        <v>27.130122718534437</v>
      </c>
      <c r="N56">
        <v>34.836673295454545</v>
      </c>
      <c r="O56">
        <v>0</v>
      </c>
      <c r="P56">
        <v>41.081464031067966</v>
      </c>
      <c r="Q56">
        <v>6.4315301374253115</v>
      </c>
      <c r="R56">
        <v>12.504200726368158</v>
      </c>
      <c r="S56">
        <v>7.7814286846528091</v>
      </c>
      <c r="T56">
        <v>0</v>
      </c>
      <c r="U56">
        <v>24.700105790519725</v>
      </c>
      <c r="V56">
        <v>6.1193704157746476</v>
      </c>
      <c r="W56">
        <v>10.266653502390916</v>
      </c>
      <c r="X56">
        <v>43.256081357869455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2.6750194650101418</v>
      </c>
      <c r="AG56">
        <v>10.015381381199999</v>
      </c>
      <c r="AH56">
        <v>0</v>
      </c>
      <c r="AI56">
        <v>0</v>
      </c>
      <c r="AJ56">
        <v>0</v>
      </c>
      <c r="AK56">
        <v>16.090391757289204</v>
      </c>
      <c r="AL56">
        <v>0</v>
      </c>
      <c r="AM56">
        <v>0</v>
      </c>
      <c r="AN56">
        <v>0.84583699999999995</v>
      </c>
      <c r="AO56">
        <v>0</v>
      </c>
      <c r="AP56">
        <v>0</v>
      </c>
      <c r="AQ56">
        <v>0</v>
      </c>
      <c r="AR56">
        <v>0.45578190190217394</v>
      </c>
      <c r="AS56">
        <v>1.348736549732382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490.64653000585082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4.809896629872032</v>
      </c>
      <c r="L57">
        <v>249.9107107319835</v>
      </c>
      <c r="M57">
        <v>27.130122718534437</v>
      </c>
      <c r="N57">
        <v>34.836673295454545</v>
      </c>
      <c r="O57">
        <v>0</v>
      </c>
      <c r="P57">
        <v>41.081464031067966</v>
      </c>
      <c r="Q57">
        <v>6.4315301374253115</v>
      </c>
      <c r="R57">
        <v>12.503790921023359</v>
      </c>
      <c r="S57">
        <v>7.7814286846528091</v>
      </c>
      <c r="T57">
        <v>0</v>
      </c>
      <c r="U57">
        <v>24.700105790519725</v>
      </c>
      <c r="V57">
        <v>6.1193704157746476</v>
      </c>
      <c r="W57">
        <v>10.266653502390916</v>
      </c>
      <c r="X57">
        <v>43.256081357869455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2.6750194650101418</v>
      </c>
      <c r="AG57">
        <v>10.015381381199999</v>
      </c>
      <c r="AH57">
        <v>0</v>
      </c>
      <c r="AI57">
        <v>0</v>
      </c>
      <c r="AJ57">
        <v>0</v>
      </c>
      <c r="AK57">
        <v>16.090391757289204</v>
      </c>
      <c r="AL57">
        <v>0</v>
      </c>
      <c r="AM57">
        <v>0</v>
      </c>
      <c r="AN57">
        <v>0.84583699999999995</v>
      </c>
      <c r="AO57">
        <v>0</v>
      </c>
      <c r="AP57">
        <v>0</v>
      </c>
      <c r="AQ57">
        <v>0</v>
      </c>
      <c r="AR57">
        <v>0.39067020163043481</v>
      </c>
      <c r="AS57">
        <v>1.348736549732382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500.19386457143094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4.8098501474269817</v>
      </c>
      <c r="L58">
        <v>249.9107107319835</v>
      </c>
      <c r="M58">
        <v>27.130122718534437</v>
      </c>
      <c r="N58">
        <v>34.836673295454545</v>
      </c>
      <c r="O58">
        <v>0</v>
      </c>
      <c r="P58">
        <v>41.081464031067966</v>
      </c>
      <c r="Q58">
        <v>6.4315301374253115</v>
      </c>
      <c r="R58">
        <v>12.503790921023359</v>
      </c>
      <c r="S58">
        <v>7.7814286846528091</v>
      </c>
      <c r="T58">
        <v>0</v>
      </c>
      <c r="U58">
        <v>24.700105790519725</v>
      </c>
      <c r="V58">
        <v>6.1193704157746476</v>
      </c>
      <c r="W58">
        <v>10.266653502390916</v>
      </c>
      <c r="X58">
        <v>43.256081357869455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2.6750194650101418</v>
      </c>
      <c r="AG58">
        <v>10.015381381199999</v>
      </c>
      <c r="AH58">
        <v>0</v>
      </c>
      <c r="AI58">
        <v>0</v>
      </c>
      <c r="AJ58">
        <v>0</v>
      </c>
      <c r="AK58">
        <v>16.090391757289204</v>
      </c>
      <c r="AL58">
        <v>0</v>
      </c>
      <c r="AM58">
        <v>0</v>
      </c>
      <c r="AN58">
        <v>0.84583699999999995</v>
      </c>
      <c r="AO58">
        <v>0</v>
      </c>
      <c r="AP58">
        <v>0</v>
      </c>
      <c r="AQ58">
        <v>0</v>
      </c>
      <c r="AR58">
        <v>0.39067020163043481</v>
      </c>
      <c r="AS58">
        <v>1.348736549732382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500.19381808898584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4.8098501474269817</v>
      </c>
      <c r="L59">
        <v>249.9072039221993</v>
      </c>
      <c r="M59">
        <v>27.130122718534437</v>
      </c>
      <c r="N59">
        <v>34.836673295454545</v>
      </c>
      <c r="O59">
        <v>0</v>
      </c>
      <c r="P59">
        <v>41.081464031067966</v>
      </c>
      <c r="Q59">
        <v>6.4287738034965036</v>
      </c>
      <c r="R59">
        <v>12.503790921023359</v>
      </c>
      <c r="S59">
        <v>7.7878101395348835</v>
      </c>
      <c r="T59">
        <v>0</v>
      </c>
      <c r="U59">
        <v>24.700105790519725</v>
      </c>
      <c r="V59">
        <v>6.1193704157746476</v>
      </c>
      <c r="W59">
        <v>10.266653502390916</v>
      </c>
      <c r="X59">
        <v>43.256081357869455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4.8592490824629779</v>
      </c>
      <c r="AF59">
        <v>2.6750194650101418</v>
      </c>
      <c r="AG59">
        <v>10.015381381199999</v>
      </c>
      <c r="AH59">
        <v>0</v>
      </c>
      <c r="AI59">
        <v>0</v>
      </c>
      <c r="AJ59">
        <v>0</v>
      </c>
      <c r="AK59">
        <v>16.090391757289204</v>
      </c>
      <c r="AL59">
        <v>0</v>
      </c>
      <c r="AM59">
        <v>0</v>
      </c>
      <c r="AN59">
        <v>0.84583699999999995</v>
      </c>
      <c r="AO59">
        <v>0</v>
      </c>
      <c r="AP59">
        <v>0</v>
      </c>
      <c r="AQ59">
        <v>0</v>
      </c>
      <c r="AR59">
        <v>0.39067020163043481</v>
      </c>
      <c r="AS59">
        <v>1.348736549732382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505.05318548261783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4.8098501474269817</v>
      </c>
      <c r="L60">
        <v>230.68269293062366</v>
      </c>
      <c r="M60">
        <v>27.130122718534437</v>
      </c>
      <c r="N60">
        <v>34.836673295454545</v>
      </c>
      <c r="O60">
        <v>0</v>
      </c>
      <c r="P60">
        <v>41.081464031067966</v>
      </c>
      <c r="Q60">
        <v>6.4287738034965036</v>
      </c>
      <c r="R60">
        <v>12.503790921023359</v>
      </c>
      <c r="S60">
        <v>7.7878101395348835</v>
      </c>
      <c r="T60">
        <v>0</v>
      </c>
      <c r="U60">
        <v>24.700105790519725</v>
      </c>
      <c r="V60">
        <v>6.1193704157746476</v>
      </c>
      <c r="W60">
        <v>10.266653502390916</v>
      </c>
      <c r="X60">
        <v>43.256081357869455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4.8592490824629779</v>
      </c>
      <c r="AF60">
        <v>2.6750194650101418</v>
      </c>
      <c r="AG60">
        <v>10.015381381199999</v>
      </c>
      <c r="AH60">
        <v>0</v>
      </c>
      <c r="AI60">
        <v>0</v>
      </c>
      <c r="AJ60">
        <v>0</v>
      </c>
      <c r="AK60">
        <v>16.090391757289204</v>
      </c>
      <c r="AL60">
        <v>0</v>
      </c>
      <c r="AM60">
        <v>0</v>
      </c>
      <c r="AN60">
        <v>0.84583699999999995</v>
      </c>
      <c r="AO60">
        <v>0</v>
      </c>
      <c r="AP60">
        <v>0</v>
      </c>
      <c r="AQ60">
        <v>0</v>
      </c>
      <c r="AR60">
        <v>0.39067020163043481</v>
      </c>
      <c r="AS60">
        <v>1.348736549732382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485.82867449104219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4.8098501474269817</v>
      </c>
      <c r="L61">
        <v>211.46264161745634</v>
      </c>
      <c r="M61">
        <v>27.130122718534437</v>
      </c>
      <c r="N61">
        <v>34.836673295454545</v>
      </c>
      <c r="O61">
        <v>0</v>
      </c>
      <c r="P61">
        <v>41.081464031067966</v>
      </c>
      <c r="Q61">
        <v>6.3124255262866624</v>
      </c>
      <c r="R61">
        <v>12.50550794013739</v>
      </c>
      <c r="S61">
        <v>7.7814286846528091</v>
      </c>
      <c r="T61">
        <v>0</v>
      </c>
      <c r="U61">
        <v>24.700105790519725</v>
      </c>
      <c r="V61">
        <v>6.0904071249370277</v>
      </c>
      <c r="W61">
        <v>10.266653502390916</v>
      </c>
      <c r="X61">
        <v>43.256081357869455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4.8592490824629779</v>
      </c>
      <c r="AF61">
        <v>2.6750194650101418</v>
      </c>
      <c r="AG61">
        <v>10.015381381199999</v>
      </c>
      <c r="AH61">
        <v>0</v>
      </c>
      <c r="AI61">
        <v>0</v>
      </c>
      <c r="AJ61">
        <v>0</v>
      </c>
      <c r="AK61">
        <v>16.090391757289204</v>
      </c>
      <c r="AL61">
        <v>0</v>
      </c>
      <c r="AM61">
        <v>0</v>
      </c>
      <c r="AN61">
        <v>0.84583699999999995</v>
      </c>
      <c r="AO61">
        <v>0</v>
      </c>
      <c r="AP61">
        <v>0</v>
      </c>
      <c r="AQ61">
        <v>4.3662990599999993</v>
      </c>
      <c r="AR61">
        <v>0.39067020163043481</v>
      </c>
      <c r="AS61">
        <v>1.348736549732382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470.82494623405938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4.8098501474269817</v>
      </c>
      <c r="L62">
        <v>203.77302505620196</v>
      </c>
      <c r="M62">
        <v>27.130122718534437</v>
      </c>
      <c r="N62">
        <v>34.836673295454545</v>
      </c>
      <c r="O62">
        <v>0</v>
      </c>
      <c r="P62">
        <v>41.081464031067966</v>
      </c>
      <c r="Q62">
        <v>6.4315301374253115</v>
      </c>
      <c r="R62">
        <v>12.50550794013739</v>
      </c>
      <c r="S62">
        <v>7.7814286846528091</v>
      </c>
      <c r="T62">
        <v>0</v>
      </c>
      <c r="U62">
        <v>24.700105790519725</v>
      </c>
      <c r="V62">
        <v>6.1086743783241344</v>
      </c>
      <c r="W62">
        <v>10.266653502390916</v>
      </c>
      <c r="X62">
        <v>43.256081357869455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4.8592490824629779</v>
      </c>
      <c r="AF62">
        <v>2.6750194650101418</v>
      </c>
      <c r="AG62">
        <v>10.015381381199999</v>
      </c>
      <c r="AH62">
        <v>0</v>
      </c>
      <c r="AI62">
        <v>0</v>
      </c>
      <c r="AJ62">
        <v>0</v>
      </c>
      <c r="AK62">
        <v>16.090391757289204</v>
      </c>
      <c r="AL62">
        <v>0</v>
      </c>
      <c r="AM62">
        <v>0</v>
      </c>
      <c r="AN62">
        <v>0.84583699999999995</v>
      </c>
      <c r="AO62">
        <v>0</v>
      </c>
      <c r="AP62">
        <v>0</v>
      </c>
      <c r="AQ62">
        <v>4.3662990599999993</v>
      </c>
      <c r="AR62">
        <v>0.39067020163043481</v>
      </c>
      <c r="AS62">
        <v>1.348736549732382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463.27270153733065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4.8098501474269817</v>
      </c>
      <c r="L63">
        <v>203.77302505620196</v>
      </c>
      <c r="M63">
        <v>27.130122718534437</v>
      </c>
      <c r="N63">
        <v>34.836673295454545</v>
      </c>
      <c r="O63">
        <v>0</v>
      </c>
      <c r="P63">
        <v>41.081464031067966</v>
      </c>
      <c r="Q63">
        <v>6.4315301374253115</v>
      </c>
      <c r="R63">
        <v>12.506084015055007</v>
      </c>
      <c r="S63">
        <v>7.7814286846528091</v>
      </c>
      <c r="T63">
        <v>0</v>
      </c>
      <c r="U63">
        <v>24.700105790519725</v>
      </c>
      <c r="V63">
        <v>6.1191593090481797</v>
      </c>
      <c r="W63">
        <v>10.266653502390916</v>
      </c>
      <c r="X63">
        <v>43.256081357869455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4.8592490824629779</v>
      </c>
      <c r="AF63">
        <v>2.6750194650101418</v>
      </c>
      <c r="AG63">
        <v>10.015381381199999</v>
      </c>
      <c r="AH63">
        <v>0</v>
      </c>
      <c r="AI63">
        <v>0</v>
      </c>
      <c r="AJ63">
        <v>0</v>
      </c>
      <c r="AK63">
        <v>16.090391757289204</v>
      </c>
      <c r="AL63">
        <v>0</v>
      </c>
      <c r="AM63">
        <v>0</v>
      </c>
      <c r="AN63">
        <v>0.84583699999999995</v>
      </c>
      <c r="AO63">
        <v>0</v>
      </c>
      <c r="AP63">
        <v>0</v>
      </c>
      <c r="AQ63">
        <v>4.3662990599999993</v>
      </c>
      <c r="AR63">
        <v>0.39067020163043481</v>
      </c>
      <c r="AS63">
        <v>1.348736549732382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463.28376254297245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4.8098501474269817</v>
      </c>
      <c r="L64">
        <v>203.77302505620196</v>
      </c>
      <c r="M64">
        <v>27.130122718534437</v>
      </c>
      <c r="N64">
        <v>34.836673295454545</v>
      </c>
      <c r="O64">
        <v>0</v>
      </c>
      <c r="P64">
        <v>41.081464031067966</v>
      </c>
      <c r="Q64">
        <v>6.4315301374253115</v>
      </c>
      <c r="R64">
        <v>12.506084015055007</v>
      </c>
      <c r="S64">
        <v>7.7814286846528091</v>
      </c>
      <c r="T64">
        <v>0</v>
      </c>
      <c r="U64">
        <v>24.700105790519725</v>
      </c>
      <c r="V64">
        <v>6.1191593090481797</v>
      </c>
      <c r="W64">
        <v>10.266653502390916</v>
      </c>
      <c r="X64">
        <v>43.256081357869455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4.8592490824629779</v>
      </c>
      <c r="AF64">
        <v>2.6750194650101418</v>
      </c>
      <c r="AG64">
        <v>10.015381381199999</v>
      </c>
      <c r="AH64">
        <v>0</v>
      </c>
      <c r="AI64">
        <v>0</v>
      </c>
      <c r="AJ64">
        <v>0</v>
      </c>
      <c r="AK64">
        <v>16.090391757289204</v>
      </c>
      <c r="AL64">
        <v>0</v>
      </c>
      <c r="AM64">
        <v>0</v>
      </c>
      <c r="AN64">
        <v>0.84583699999999995</v>
      </c>
      <c r="AO64">
        <v>0</v>
      </c>
      <c r="AP64">
        <v>0</v>
      </c>
      <c r="AQ64">
        <v>8.7325981199999987</v>
      </c>
      <c r="AR64">
        <v>0.39067020163043481</v>
      </c>
      <c r="AS64">
        <v>1.348736549732382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467.65006160297241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4.8098501474269817</v>
      </c>
      <c r="L65">
        <v>249.9107107319835</v>
      </c>
      <c r="M65">
        <v>27.130122718534437</v>
      </c>
      <c r="N65">
        <v>34.836673295454545</v>
      </c>
      <c r="O65">
        <v>0</v>
      </c>
      <c r="P65">
        <v>41.081464031067966</v>
      </c>
      <c r="Q65">
        <v>6.4315301374253115</v>
      </c>
      <c r="R65">
        <v>12.506084015055007</v>
      </c>
      <c r="S65">
        <v>7.7814286846528091</v>
      </c>
      <c r="T65">
        <v>0</v>
      </c>
      <c r="U65">
        <v>24.700105790519725</v>
      </c>
      <c r="V65">
        <v>6.1192569320388346</v>
      </c>
      <c r="W65">
        <v>10.266653502390916</v>
      </c>
      <c r="X65">
        <v>43.256081357869455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4.8592490824629779</v>
      </c>
      <c r="AF65">
        <v>2.6750194650101418</v>
      </c>
      <c r="AG65">
        <v>6.1415073668</v>
      </c>
      <c r="AH65">
        <v>0</v>
      </c>
      <c r="AI65">
        <v>0</v>
      </c>
      <c r="AJ65">
        <v>0</v>
      </c>
      <c r="AK65">
        <v>16.090391757289204</v>
      </c>
      <c r="AL65">
        <v>0</v>
      </c>
      <c r="AM65">
        <v>0</v>
      </c>
      <c r="AN65">
        <v>0.84583699999999995</v>
      </c>
      <c r="AO65">
        <v>0</v>
      </c>
      <c r="AP65">
        <v>0</v>
      </c>
      <c r="AQ65">
        <v>8.7325981199999987</v>
      </c>
      <c r="AR65">
        <v>0.39067020163043481</v>
      </c>
      <c r="AS65">
        <v>1.348736549732382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509.91397088734459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4.8098501474269817</v>
      </c>
      <c r="L66">
        <v>288.35876310664565</v>
      </c>
      <c r="M66">
        <v>27.130122718534437</v>
      </c>
      <c r="N66">
        <v>34.836673295454545</v>
      </c>
      <c r="O66">
        <v>0</v>
      </c>
      <c r="P66">
        <v>41.081464031067966</v>
      </c>
      <c r="Q66">
        <v>6.4315301374253115</v>
      </c>
      <c r="R66">
        <v>12.506740539451597</v>
      </c>
      <c r="S66">
        <v>7.7814286846528091</v>
      </c>
      <c r="T66">
        <v>0</v>
      </c>
      <c r="U66">
        <v>24.700105790519725</v>
      </c>
      <c r="V66">
        <v>6.1109807884288143</v>
      </c>
      <c r="W66">
        <v>10.266653502390916</v>
      </c>
      <c r="X66">
        <v>43.256081357869455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4.8592490824629779</v>
      </c>
      <c r="AF66">
        <v>2.6750194650101418</v>
      </c>
      <c r="AG66">
        <v>6.1415073668</v>
      </c>
      <c r="AH66">
        <v>0</v>
      </c>
      <c r="AI66">
        <v>0</v>
      </c>
      <c r="AJ66">
        <v>0</v>
      </c>
      <c r="AK66">
        <v>16.090391757289204</v>
      </c>
      <c r="AL66">
        <v>0</v>
      </c>
      <c r="AM66">
        <v>0</v>
      </c>
      <c r="AN66">
        <v>0.84583699999999995</v>
      </c>
      <c r="AO66">
        <v>0</v>
      </c>
      <c r="AP66">
        <v>0</v>
      </c>
      <c r="AQ66">
        <v>12.820197239999997</v>
      </c>
      <c r="AR66">
        <v>0.39067020163043481</v>
      </c>
      <c r="AS66">
        <v>1.348736549732382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552.44200276279332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4.8098501474269817</v>
      </c>
      <c r="L67">
        <v>310.46480351203962</v>
      </c>
      <c r="M67">
        <v>27.130122718534437</v>
      </c>
      <c r="N67">
        <v>34.836673295454545</v>
      </c>
      <c r="O67">
        <v>0</v>
      </c>
      <c r="P67">
        <v>41.081464031067966</v>
      </c>
      <c r="Q67">
        <v>6.4315301374253115</v>
      </c>
      <c r="R67">
        <v>12.50550794013739</v>
      </c>
      <c r="S67">
        <v>7.7814286846528091</v>
      </c>
      <c r="T67">
        <v>0</v>
      </c>
      <c r="U67">
        <v>24.700105790519725</v>
      </c>
      <c r="V67">
        <v>5.9696251109969172</v>
      </c>
      <c r="W67">
        <v>10.266653502390916</v>
      </c>
      <c r="X67">
        <v>43.256081357869455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4.8592490824629779</v>
      </c>
      <c r="AF67">
        <v>2.6750194650101418</v>
      </c>
      <c r="AG67">
        <v>10.046876242000002</v>
      </c>
      <c r="AH67">
        <v>0</v>
      </c>
      <c r="AI67">
        <v>0</v>
      </c>
      <c r="AJ67">
        <v>0</v>
      </c>
      <c r="AK67">
        <v>16.090391757289204</v>
      </c>
      <c r="AL67">
        <v>0</v>
      </c>
      <c r="AM67">
        <v>0</v>
      </c>
      <c r="AN67">
        <v>0.84583699999999995</v>
      </c>
      <c r="AO67">
        <v>0</v>
      </c>
      <c r="AP67">
        <v>0</v>
      </c>
      <c r="AQ67">
        <v>12.820197239999997</v>
      </c>
      <c r="AR67">
        <v>0.39067020163043481</v>
      </c>
      <c r="AS67">
        <v>1.348736549732382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578.31082376664119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8.6700213641044499</v>
      </c>
      <c r="L68">
        <v>370.70010805514409</v>
      </c>
      <c r="M68">
        <v>27.130122718534437</v>
      </c>
      <c r="N68">
        <v>34.836673295454545</v>
      </c>
      <c r="O68">
        <v>0</v>
      </c>
      <c r="P68">
        <v>41.081464031067966</v>
      </c>
      <c r="Q68">
        <v>6.4341058740458008</v>
      </c>
      <c r="R68">
        <v>12.50550794013739</v>
      </c>
      <c r="S68">
        <v>7.7888221348048878</v>
      </c>
      <c r="T68">
        <v>0</v>
      </c>
      <c r="U68">
        <v>24.700105790519725</v>
      </c>
      <c r="V68">
        <v>6.1086743783241344</v>
      </c>
      <c r="W68">
        <v>10.266653502390916</v>
      </c>
      <c r="X68">
        <v>43.256081357869455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4.8592490824629779</v>
      </c>
      <c r="AF68">
        <v>2.6750194650101418</v>
      </c>
      <c r="AG68">
        <v>10.046876242000002</v>
      </c>
      <c r="AH68">
        <v>5.4177806821119328</v>
      </c>
      <c r="AI68">
        <v>0</v>
      </c>
      <c r="AJ68">
        <v>0</v>
      </c>
      <c r="AK68">
        <v>16.090391757289204</v>
      </c>
      <c r="AL68">
        <v>0</v>
      </c>
      <c r="AM68">
        <v>0</v>
      </c>
      <c r="AN68">
        <v>0.84583699999999995</v>
      </c>
      <c r="AO68">
        <v>0</v>
      </c>
      <c r="AP68">
        <v>0</v>
      </c>
      <c r="AQ68">
        <v>12.820197239999997</v>
      </c>
      <c r="AR68">
        <v>0.39067020163043481</v>
      </c>
      <c r="AS68">
        <v>1.348736549732382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647.97309866263481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8.9399782841714082</v>
      </c>
      <c r="L69">
        <v>370.70010805514409</v>
      </c>
      <c r="M69">
        <v>27.130122718534437</v>
      </c>
      <c r="N69">
        <v>34.836673295454545</v>
      </c>
      <c r="O69">
        <v>0</v>
      </c>
      <c r="P69">
        <v>41.081464031067966</v>
      </c>
      <c r="Q69">
        <v>6.4341058740458008</v>
      </c>
      <c r="R69">
        <v>12.50550794013739</v>
      </c>
      <c r="S69">
        <v>7.7888221348048878</v>
      </c>
      <c r="T69">
        <v>0</v>
      </c>
      <c r="U69">
        <v>24.700105790519725</v>
      </c>
      <c r="V69">
        <v>6.1086743783241344</v>
      </c>
      <c r="W69">
        <v>10.266653502390916</v>
      </c>
      <c r="X69">
        <v>43.256081357869455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4.8592490824629779</v>
      </c>
      <c r="AF69">
        <v>2.6750194650101418</v>
      </c>
      <c r="AG69">
        <v>6.1415073668</v>
      </c>
      <c r="AH69">
        <v>6.7024092747201687</v>
      </c>
      <c r="AI69">
        <v>0</v>
      </c>
      <c r="AJ69">
        <v>0</v>
      </c>
      <c r="AK69">
        <v>16.090391757289204</v>
      </c>
      <c r="AL69">
        <v>0</v>
      </c>
      <c r="AM69">
        <v>0</v>
      </c>
      <c r="AN69">
        <v>0.84583699999999995</v>
      </c>
      <c r="AO69">
        <v>0</v>
      </c>
      <c r="AP69">
        <v>2.0776483765534381</v>
      </c>
      <c r="AQ69">
        <v>12.820197239999997</v>
      </c>
      <c r="AR69">
        <v>0.39067020163043481</v>
      </c>
      <c r="AS69">
        <v>1.348736549732382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647.6999636766634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8.9399364551525871</v>
      </c>
      <c r="L70">
        <v>370.70010805514409</v>
      </c>
      <c r="M70">
        <v>27.130122718534437</v>
      </c>
      <c r="N70">
        <v>34.836673295454545</v>
      </c>
      <c r="O70">
        <v>0</v>
      </c>
      <c r="P70">
        <v>41.081464031067966</v>
      </c>
      <c r="Q70">
        <v>6.4341058740458008</v>
      </c>
      <c r="R70">
        <v>12.50550794013739</v>
      </c>
      <c r="S70">
        <v>7.7888221348048878</v>
      </c>
      <c r="T70">
        <v>0</v>
      </c>
      <c r="U70">
        <v>24.700105790519725</v>
      </c>
      <c r="V70">
        <v>6.1086743783241344</v>
      </c>
      <c r="W70">
        <v>10.266653502390916</v>
      </c>
      <c r="X70">
        <v>43.256081357869455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4.8592490824629779</v>
      </c>
      <c r="AF70">
        <v>2.6750194650101418</v>
      </c>
      <c r="AG70">
        <v>6.1415073668</v>
      </c>
      <c r="AH70">
        <v>13.68408547472017</v>
      </c>
      <c r="AI70">
        <v>0</v>
      </c>
      <c r="AJ70">
        <v>0</v>
      </c>
      <c r="AK70">
        <v>16.090391757289204</v>
      </c>
      <c r="AL70">
        <v>0</v>
      </c>
      <c r="AM70">
        <v>0</v>
      </c>
      <c r="AN70">
        <v>0.84583699999999995</v>
      </c>
      <c r="AO70">
        <v>0</v>
      </c>
      <c r="AP70">
        <v>2.0776483765534381</v>
      </c>
      <c r="AQ70">
        <v>13.09889718</v>
      </c>
      <c r="AR70">
        <v>0.39067020163043481</v>
      </c>
      <c r="AS70">
        <v>1.348736549732382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654.96029798764459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8.9399536037946419</v>
      </c>
      <c r="L71">
        <v>370.70010805514409</v>
      </c>
      <c r="M71">
        <v>27.130122718534437</v>
      </c>
      <c r="N71">
        <v>34.836673295454545</v>
      </c>
      <c r="O71">
        <v>0</v>
      </c>
      <c r="P71">
        <v>41.081464031067966</v>
      </c>
      <c r="Q71">
        <v>6.4341058740458008</v>
      </c>
      <c r="R71">
        <v>12.50550794013739</v>
      </c>
      <c r="S71">
        <v>7.7888221348048878</v>
      </c>
      <c r="T71">
        <v>0</v>
      </c>
      <c r="U71">
        <v>24.700105790519725</v>
      </c>
      <c r="V71">
        <v>6.1086743783241344</v>
      </c>
      <c r="W71">
        <v>10.266653502390916</v>
      </c>
      <c r="X71">
        <v>43.256081357869455</v>
      </c>
      <c r="Y71">
        <v>0</v>
      </c>
      <c r="Z71">
        <v>0</v>
      </c>
      <c r="AA71">
        <v>0</v>
      </c>
      <c r="AB71">
        <v>0.9828269999999999</v>
      </c>
      <c r="AC71">
        <v>0</v>
      </c>
      <c r="AD71">
        <v>2.3374460986373959</v>
      </c>
      <c r="AE71">
        <v>9.718497858144973</v>
      </c>
      <c r="AF71">
        <v>5.2337341227180527</v>
      </c>
      <c r="AG71">
        <v>6.1415073668</v>
      </c>
      <c r="AH71">
        <v>20.665761674720169</v>
      </c>
      <c r="AI71">
        <v>0</v>
      </c>
      <c r="AJ71">
        <v>0</v>
      </c>
      <c r="AK71">
        <v>16.090391757289204</v>
      </c>
      <c r="AL71">
        <v>0</v>
      </c>
      <c r="AM71">
        <v>0</v>
      </c>
      <c r="AN71">
        <v>0.84583699999999995</v>
      </c>
      <c r="AO71">
        <v>0</v>
      </c>
      <c r="AP71">
        <v>2.0776483765534381</v>
      </c>
      <c r="AQ71">
        <v>13.09889718</v>
      </c>
      <c r="AR71">
        <v>0.39067020163043481</v>
      </c>
      <c r="AS71">
        <v>1.348736549732382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672.68022786831409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8.9399647789963854</v>
      </c>
      <c r="L72">
        <v>370.70010805514409</v>
      </c>
      <c r="M72">
        <v>27.130122718534437</v>
      </c>
      <c r="N72">
        <v>34.836673295454545</v>
      </c>
      <c r="O72">
        <v>0</v>
      </c>
      <c r="P72">
        <v>41.081464031067966</v>
      </c>
      <c r="Q72">
        <v>6.4341058740458008</v>
      </c>
      <c r="R72">
        <v>12.50550794013739</v>
      </c>
      <c r="S72">
        <v>7.7888221348048878</v>
      </c>
      <c r="T72">
        <v>0</v>
      </c>
      <c r="U72">
        <v>24.700105790519725</v>
      </c>
      <c r="V72">
        <v>6.1086743783241344</v>
      </c>
      <c r="W72">
        <v>10.266653502390916</v>
      </c>
      <c r="X72">
        <v>43.256081357869455</v>
      </c>
      <c r="Y72">
        <v>0</v>
      </c>
      <c r="Z72">
        <v>0.324405</v>
      </c>
      <c r="AA72">
        <v>2.0730840586497892</v>
      </c>
      <c r="AB72">
        <v>1.9656539999999998</v>
      </c>
      <c r="AC72">
        <v>0</v>
      </c>
      <c r="AD72">
        <v>4.7465741504920516</v>
      </c>
      <c r="AE72">
        <v>9.718497858144973</v>
      </c>
      <c r="AF72">
        <v>7.8506008772819458</v>
      </c>
      <c r="AG72">
        <v>6.1415073668</v>
      </c>
      <c r="AH72">
        <v>27.591584244223863</v>
      </c>
      <c r="AI72">
        <v>0</v>
      </c>
      <c r="AJ72">
        <v>0</v>
      </c>
      <c r="AK72">
        <v>16.090391757289204</v>
      </c>
      <c r="AL72">
        <v>0</v>
      </c>
      <c r="AM72">
        <v>0.8648877231807951</v>
      </c>
      <c r="AN72">
        <v>0.84583699999999995</v>
      </c>
      <c r="AO72">
        <v>0</v>
      </c>
      <c r="AP72">
        <v>2.0776483765534381</v>
      </c>
      <c r="AQ72">
        <v>13.09889718</v>
      </c>
      <c r="AR72">
        <v>0.39067020163043481</v>
      </c>
      <c r="AS72">
        <v>1.348736549732382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688.87726020126854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8.9399647789963854</v>
      </c>
      <c r="L73">
        <v>370.70010805514409</v>
      </c>
      <c r="M73">
        <v>27.130122718534437</v>
      </c>
      <c r="N73">
        <v>34.836673295454545</v>
      </c>
      <c r="O73">
        <v>0</v>
      </c>
      <c r="P73">
        <v>41.081464031067966</v>
      </c>
      <c r="Q73">
        <v>6.4341058740458008</v>
      </c>
      <c r="R73">
        <v>12.50550794013739</v>
      </c>
      <c r="S73">
        <v>7.7888221348048878</v>
      </c>
      <c r="T73">
        <v>0</v>
      </c>
      <c r="U73">
        <v>24.700105790519725</v>
      </c>
      <c r="V73">
        <v>6.1086743783241344</v>
      </c>
      <c r="W73">
        <v>10.266653502390916</v>
      </c>
      <c r="X73">
        <v>43.256081357869455</v>
      </c>
      <c r="Y73">
        <v>0</v>
      </c>
      <c r="Z73">
        <v>5.7692185568181822</v>
      </c>
      <c r="AA73">
        <v>4.0995821413502105</v>
      </c>
      <c r="AB73">
        <v>11.652396806451611</v>
      </c>
      <c r="AC73">
        <v>0</v>
      </c>
      <c r="AD73">
        <v>5.3885926682816061</v>
      </c>
      <c r="AE73">
        <v>9.718497858144973</v>
      </c>
      <c r="AF73">
        <v>11.490953679006084</v>
      </c>
      <c r="AG73">
        <v>6.1415073668</v>
      </c>
      <c r="AH73">
        <v>27.591584244223863</v>
      </c>
      <c r="AI73">
        <v>0</v>
      </c>
      <c r="AJ73">
        <v>0</v>
      </c>
      <c r="AK73">
        <v>16.090391757289204</v>
      </c>
      <c r="AL73">
        <v>0</v>
      </c>
      <c r="AM73">
        <v>1.5567979017254314</v>
      </c>
      <c r="AN73">
        <v>0.84583699999999995</v>
      </c>
      <c r="AO73">
        <v>0</v>
      </c>
      <c r="AP73">
        <v>2.0776483765534381</v>
      </c>
      <c r="AQ73">
        <v>13.09889718</v>
      </c>
      <c r="AR73">
        <v>0.39067020163043481</v>
      </c>
      <c r="AS73">
        <v>1.348736549732382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711.00959614529711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8.9399647789963854</v>
      </c>
      <c r="L74">
        <v>370.70010805514409</v>
      </c>
      <c r="M74">
        <v>27.130122718534437</v>
      </c>
      <c r="N74">
        <v>34.836673295454545</v>
      </c>
      <c r="O74">
        <v>0</v>
      </c>
      <c r="P74">
        <v>41.081464031067966</v>
      </c>
      <c r="Q74">
        <v>6.4341058740458008</v>
      </c>
      <c r="R74">
        <v>12.50550794013739</v>
      </c>
      <c r="S74">
        <v>7.7888221348048878</v>
      </c>
      <c r="T74">
        <v>0</v>
      </c>
      <c r="U74">
        <v>24.700105790519725</v>
      </c>
      <c r="V74">
        <v>6.1086743783241344</v>
      </c>
      <c r="W74">
        <v>10.266653502390916</v>
      </c>
      <c r="X74">
        <v>43.256081357869455</v>
      </c>
      <c r="Y74">
        <v>0</v>
      </c>
      <c r="Z74">
        <v>5.7692185568181822</v>
      </c>
      <c r="AA74">
        <v>6.5220623999999994</v>
      </c>
      <c r="AB74">
        <v>11.652396806451611</v>
      </c>
      <c r="AC74">
        <v>0</v>
      </c>
      <c r="AD74">
        <v>8.0828886956093875</v>
      </c>
      <c r="AE74">
        <v>9.718497858144973</v>
      </c>
      <c r="AF74">
        <v>11.490953679006084</v>
      </c>
      <c r="AG74">
        <v>6.1415073668</v>
      </c>
      <c r="AH74">
        <v>27.591584244223863</v>
      </c>
      <c r="AI74">
        <v>0</v>
      </c>
      <c r="AJ74">
        <v>0</v>
      </c>
      <c r="AK74">
        <v>16.090391757289204</v>
      </c>
      <c r="AL74">
        <v>0</v>
      </c>
      <c r="AM74">
        <v>1.5567979017254314</v>
      </c>
      <c r="AN74">
        <v>0.84583699999999995</v>
      </c>
      <c r="AO74">
        <v>0</v>
      </c>
      <c r="AP74">
        <v>2.0776483765534381</v>
      </c>
      <c r="AQ74">
        <v>13.09889718</v>
      </c>
      <c r="AR74">
        <v>0.39067020163043481</v>
      </c>
      <c r="AS74">
        <v>1.348736549732382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716.12637243127472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8.9399647789963854</v>
      </c>
      <c r="L75">
        <v>370.70010805514409</v>
      </c>
      <c r="M75">
        <v>27.130122718534437</v>
      </c>
      <c r="N75">
        <v>34.836673295454545</v>
      </c>
      <c r="O75">
        <v>0</v>
      </c>
      <c r="P75">
        <v>41.081464031067966</v>
      </c>
      <c r="Q75">
        <v>6.4341058740458008</v>
      </c>
      <c r="R75">
        <v>12.50550794013739</v>
      </c>
      <c r="S75">
        <v>7.7888221348048878</v>
      </c>
      <c r="T75">
        <v>0</v>
      </c>
      <c r="U75">
        <v>24.700105790519725</v>
      </c>
      <c r="V75">
        <v>6.1086743783241344</v>
      </c>
      <c r="W75">
        <v>10.266653502390916</v>
      </c>
      <c r="X75">
        <v>43.256081357869455</v>
      </c>
      <c r="Y75">
        <v>0</v>
      </c>
      <c r="Z75">
        <v>3.8461457045454548</v>
      </c>
      <c r="AA75">
        <v>7.6867163999999999</v>
      </c>
      <c r="AB75">
        <v>11.652396806451611</v>
      </c>
      <c r="AC75">
        <v>0</v>
      </c>
      <c r="AD75">
        <v>8.0828886956093875</v>
      </c>
      <c r="AE75">
        <v>9.718497858144973</v>
      </c>
      <c r="AF75">
        <v>11.490953679006084</v>
      </c>
      <c r="AG75">
        <v>6.1415073668</v>
      </c>
      <c r="AH75">
        <v>27.591584244223863</v>
      </c>
      <c r="AI75">
        <v>0</v>
      </c>
      <c r="AJ75">
        <v>0</v>
      </c>
      <c r="AK75">
        <v>16.090391757289204</v>
      </c>
      <c r="AL75">
        <v>0</v>
      </c>
      <c r="AM75">
        <v>1.5567979017254314</v>
      </c>
      <c r="AN75">
        <v>0.84583699999999995</v>
      </c>
      <c r="AO75">
        <v>0</v>
      </c>
      <c r="AP75">
        <v>0</v>
      </c>
      <c r="AQ75">
        <v>13.09889718</v>
      </c>
      <c r="AR75">
        <v>0.39067020163043481</v>
      </c>
      <c r="AS75">
        <v>1.348736549732382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713.29030520244874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8.9399647789963854</v>
      </c>
      <c r="L76">
        <v>370.70010805514409</v>
      </c>
      <c r="M76">
        <v>27.130122718534437</v>
      </c>
      <c r="N76">
        <v>34.836673295454545</v>
      </c>
      <c r="O76">
        <v>0</v>
      </c>
      <c r="P76">
        <v>41.081464031067966</v>
      </c>
      <c r="Q76">
        <v>6.4341058740458008</v>
      </c>
      <c r="R76">
        <v>12.50550794013739</v>
      </c>
      <c r="S76">
        <v>7.7888221348048878</v>
      </c>
      <c r="T76">
        <v>0</v>
      </c>
      <c r="U76">
        <v>24.700105790519725</v>
      </c>
      <c r="V76">
        <v>6.1086743783241344</v>
      </c>
      <c r="W76">
        <v>10.266653502390916</v>
      </c>
      <c r="X76">
        <v>43.256081357869455</v>
      </c>
      <c r="Y76">
        <v>0</v>
      </c>
      <c r="Z76">
        <v>3.8461457045454548</v>
      </c>
      <c r="AA76">
        <v>7.6867163999999999</v>
      </c>
      <c r="AB76">
        <v>11.652396806451611</v>
      </c>
      <c r="AC76">
        <v>0</v>
      </c>
      <c r="AD76">
        <v>8.0828886956093875</v>
      </c>
      <c r="AE76">
        <v>9.718497858144973</v>
      </c>
      <c r="AF76">
        <v>11.490953679006084</v>
      </c>
      <c r="AG76">
        <v>6.1415073668</v>
      </c>
      <c r="AH76">
        <v>27.591584244223863</v>
      </c>
      <c r="AI76">
        <v>0</v>
      </c>
      <c r="AJ76">
        <v>0</v>
      </c>
      <c r="AK76">
        <v>16.090391757289204</v>
      </c>
      <c r="AL76">
        <v>0</v>
      </c>
      <c r="AM76">
        <v>1.5567979017254314</v>
      </c>
      <c r="AN76">
        <v>0.84583699999999995</v>
      </c>
      <c r="AO76">
        <v>0</v>
      </c>
      <c r="AP76">
        <v>0</v>
      </c>
      <c r="AQ76">
        <v>13.09889718</v>
      </c>
      <c r="AR76">
        <v>0.39067020163043481</v>
      </c>
      <c r="AS76">
        <v>1.348736549732382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713.29030520244874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8.9399647789963854</v>
      </c>
      <c r="L77">
        <v>370.70010805514409</v>
      </c>
      <c r="M77">
        <v>27.130122718534437</v>
      </c>
      <c r="N77">
        <v>34.836673295454545</v>
      </c>
      <c r="O77">
        <v>0</v>
      </c>
      <c r="P77">
        <v>41.081464031067966</v>
      </c>
      <c r="Q77">
        <v>6.4341058740458008</v>
      </c>
      <c r="R77">
        <v>12.50550794013739</v>
      </c>
      <c r="S77">
        <v>7.7888221348048878</v>
      </c>
      <c r="T77">
        <v>0</v>
      </c>
      <c r="U77">
        <v>24.700105790519725</v>
      </c>
      <c r="V77">
        <v>6.1086743783241344</v>
      </c>
      <c r="W77">
        <v>10.266653502390916</v>
      </c>
      <c r="X77">
        <v>43.256081357869455</v>
      </c>
      <c r="Y77">
        <v>0</v>
      </c>
      <c r="Z77">
        <v>3.8461457045454548</v>
      </c>
      <c r="AA77">
        <v>7.6867163999999999</v>
      </c>
      <c r="AB77">
        <v>11.652396806451611</v>
      </c>
      <c r="AC77">
        <v>0</v>
      </c>
      <c r="AD77">
        <v>8.0828886956093875</v>
      </c>
      <c r="AE77">
        <v>9.718497858144973</v>
      </c>
      <c r="AF77">
        <v>11.490953679006084</v>
      </c>
      <c r="AG77">
        <v>6.1415073668</v>
      </c>
      <c r="AH77">
        <v>27.591584244223863</v>
      </c>
      <c r="AI77">
        <v>0</v>
      </c>
      <c r="AJ77">
        <v>0</v>
      </c>
      <c r="AK77">
        <v>16.090391757289204</v>
      </c>
      <c r="AL77">
        <v>0</v>
      </c>
      <c r="AM77">
        <v>1.5567979017254314</v>
      </c>
      <c r="AN77">
        <v>0.84583699999999995</v>
      </c>
      <c r="AO77">
        <v>0</v>
      </c>
      <c r="AP77">
        <v>0</v>
      </c>
      <c r="AQ77">
        <v>13.09889718</v>
      </c>
      <c r="AR77">
        <v>0.39067020163043481</v>
      </c>
      <c r="AS77">
        <v>1.348736549732382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713.29030520244874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8.9399647789963854</v>
      </c>
      <c r="L78">
        <v>370.70010805514409</v>
      </c>
      <c r="M78">
        <v>27.130122718534437</v>
      </c>
      <c r="N78">
        <v>34.836673295454545</v>
      </c>
      <c r="O78">
        <v>0</v>
      </c>
      <c r="P78">
        <v>41.081464031067966</v>
      </c>
      <c r="Q78">
        <v>6.4341058740458008</v>
      </c>
      <c r="R78">
        <v>12.50550794013739</v>
      </c>
      <c r="S78">
        <v>7.7888221348048878</v>
      </c>
      <c r="T78">
        <v>0</v>
      </c>
      <c r="U78">
        <v>24.700105790519725</v>
      </c>
      <c r="V78">
        <v>6.1086743783241344</v>
      </c>
      <c r="W78">
        <v>10.266653502390916</v>
      </c>
      <c r="X78">
        <v>43.256081357869455</v>
      </c>
      <c r="Y78">
        <v>0</v>
      </c>
      <c r="Z78">
        <v>3.8461457045454548</v>
      </c>
      <c r="AA78">
        <v>7.6867163999999999</v>
      </c>
      <c r="AB78">
        <v>7.9412421845461356</v>
      </c>
      <c r="AC78">
        <v>0</v>
      </c>
      <c r="AD78">
        <v>5.0644668027252084</v>
      </c>
      <c r="AE78">
        <v>9.718497858144973</v>
      </c>
      <c r="AF78">
        <v>11.490953679006084</v>
      </c>
      <c r="AG78">
        <v>6.1415073668</v>
      </c>
      <c r="AH78">
        <v>20.6936881831679</v>
      </c>
      <c r="AI78">
        <v>0</v>
      </c>
      <c r="AJ78">
        <v>0</v>
      </c>
      <c r="AK78">
        <v>16.090391757289204</v>
      </c>
      <c r="AL78">
        <v>0</v>
      </c>
      <c r="AM78">
        <v>1.5567979017254314</v>
      </c>
      <c r="AN78">
        <v>0.84583699999999995</v>
      </c>
      <c r="AO78">
        <v>0</v>
      </c>
      <c r="AP78">
        <v>0</v>
      </c>
      <c r="AQ78">
        <v>13.09889718</v>
      </c>
      <c r="AR78">
        <v>0.48833759864130433</v>
      </c>
      <c r="AS78">
        <v>1.348736549732382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699.76050002361387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8.9399647789963854</v>
      </c>
      <c r="L79">
        <v>370.70010805514409</v>
      </c>
      <c r="M79">
        <v>27.130122718534437</v>
      </c>
      <c r="N79">
        <v>34.836673295454545</v>
      </c>
      <c r="O79">
        <v>0</v>
      </c>
      <c r="P79">
        <v>41.081464031067966</v>
      </c>
      <c r="Q79">
        <v>6.4341058740458008</v>
      </c>
      <c r="R79">
        <v>12.50550794013739</v>
      </c>
      <c r="S79">
        <v>7.7888221348048878</v>
      </c>
      <c r="T79">
        <v>0</v>
      </c>
      <c r="U79">
        <v>24.700105790519725</v>
      </c>
      <c r="V79">
        <v>6.1086743783241344</v>
      </c>
      <c r="W79">
        <v>10.266653502390916</v>
      </c>
      <c r="X79">
        <v>43.256081357869455</v>
      </c>
      <c r="Y79">
        <v>0</v>
      </c>
      <c r="Z79">
        <v>0</v>
      </c>
      <c r="AA79">
        <v>4.142441398734177</v>
      </c>
      <c r="AB79">
        <v>0.9828269999999999</v>
      </c>
      <c r="AC79">
        <v>0</v>
      </c>
      <c r="AD79">
        <v>2.3374460986373959</v>
      </c>
      <c r="AE79">
        <v>9.718497858144973</v>
      </c>
      <c r="AF79">
        <v>5.2337341227180527</v>
      </c>
      <c r="AG79">
        <v>10.708269239200002</v>
      </c>
      <c r="AH79">
        <v>13.795792122111932</v>
      </c>
      <c r="AI79">
        <v>0</v>
      </c>
      <c r="AJ79">
        <v>0</v>
      </c>
      <c r="AK79">
        <v>16.090391757289204</v>
      </c>
      <c r="AL79">
        <v>0</v>
      </c>
      <c r="AM79">
        <v>0.82557463090772687</v>
      </c>
      <c r="AN79">
        <v>0.84583699999999995</v>
      </c>
      <c r="AO79">
        <v>0</v>
      </c>
      <c r="AP79">
        <v>0</v>
      </c>
      <c r="AQ79">
        <v>12.820197239999997</v>
      </c>
      <c r="AR79">
        <v>0.65111700271739126</v>
      </c>
      <c r="AS79">
        <v>1.348736549732382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673.24914587748287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8.9399647789963854</v>
      </c>
      <c r="L80">
        <v>370.70010805514409</v>
      </c>
      <c r="M80">
        <v>27.130122718534437</v>
      </c>
      <c r="N80">
        <v>34.836673295454545</v>
      </c>
      <c r="O80">
        <v>0</v>
      </c>
      <c r="P80">
        <v>41.081464031067966</v>
      </c>
      <c r="Q80">
        <v>6.4341058740458008</v>
      </c>
      <c r="R80">
        <v>12.50550794013739</v>
      </c>
      <c r="S80">
        <v>7.7888221348048878</v>
      </c>
      <c r="T80">
        <v>0</v>
      </c>
      <c r="U80">
        <v>24.700105790519725</v>
      </c>
      <c r="V80">
        <v>6.1086743783241344</v>
      </c>
      <c r="W80">
        <v>10.266653502390916</v>
      </c>
      <c r="X80">
        <v>43.256081357869455</v>
      </c>
      <c r="Y80">
        <v>0</v>
      </c>
      <c r="Z80">
        <v>0</v>
      </c>
      <c r="AA80">
        <v>1.8634463999999999</v>
      </c>
      <c r="AB80">
        <v>0</v>
      </c>
      <c r="AC80">
        <v>0</v>
      </c>
      <c r="AD80">
        <v>2.3374460986373959</v>
      </c>
      <c r="AE80">
        <v>4.8592490824629779</v>
      </c>
      <c r="AF80">
        <v>2.6750194650101418</v>
      </c>
      <c r="AG80">
        <v>10.708269239200002</v>
      </c>
      <c r="AH80">
        <v>5.5853409599999999</v>
      </c>
      <c r="AI80">
        <v>0</v>
      </c>
      <c r="AJ80">
        <v>0</v>
      </c>
      <c r="AK80">
        <v>16.090391757289204</v>
      </c>
      <c r="AL80">
        <v>0</v>
      </c>
      <c r="AM80">
        <v>0</v>
      </c>
      <c r="AN80">
        <v>0.84583699999999995</v>
      </c>
      <c r="AO80">
        <v>0</v>
      </c>
      <c r="AP80">
        <v>0</v>
      </c>
      <c r="AQ80">
        <v>12.820197239999997</v>
      </c>
      <c r="AR80">
        <v>7.8134024986413042</v>
      </c>
      <c r="AS80">
        <v>1.348736549732382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660.69562014826317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8.9399647789963854</v>
      </c>
      <c r="L81">
        <v>370.70010805514409</v>
      </c>
      <c r="M81">
        <v>27.130122718534437</v>
      </c>
      <c r="N81">
        <v>34.836673295454545</v>
      </c>
      <c r="O81">
        <v>0</v>
      </c>
      <c r="P81">
        <v>41.081464031067966</v>
      </c>
      <c r="Q81">
        <v>6.4341058740458008</v>
      </c>
      <c r="R81">
        <v>12.50550794013739</v>
      </c>
      <c r="S81">
        <v>7.7888221348048878</v>
      </c>
      <c r="T81">
        <v>0</v>
      </c>
      <c r="U81">
        <v>24.700105790519725</v>
      </c>
      <c r="V81">
        <v>6.1086743783241344</v>
      </c>
      <c r="W81">
        <v>10.266653502390916</v>
      </c>
      <c r="X81">
        <v>43.256081357869455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4.8592490824629779</v>
      </c>
      <c r="AF81">
        <v>2.6750194650101418</v>
      </c>
      <c r="AG81">
        <v>10.708269239200002</v>
      </c>
      <c r="AH81">
        <v>5.026806802639916</v>
      </c>
      <c r="AI81">
        <v>0</v>
      </c>
      <c r="AJ81">
        <v>0</v>
      </c>
      <c r="AK81">
        <v>16.090391757289204</v>
      </c>
      <c r="AL81">
        <v>0</v>
      </c>
      <c r="AM81">
        <v>0</v>
      </c>
      <c r="AN81">
        <v>0.84583699999999995</v>
      </c>
      <c r="AO81">
        <v>0</v>
      </c>
      <c r="AP81">
        <v>0</v>
      </c>
      <c r="AQ81">
        <v>12.820197239999997</v>
      </c>
      <c r="AR81">
        <v>7.8134024986413042</v>
      </c>
      <c r="AS81">
        <v>1.348736549732382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655.9361934922656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8.9399647789963854</v>
      </c>
      <c r="L82">
        <v>370.70010805514409</v>
      </c>
      <c r="M82">
        <v>27.130122718534437</v>
      </c>
      <c r="N82">
        <v>34.836673295454545</v>
      </c>
      <c r="O82">
        <v>0</v>
      </c>
      <c r="P82">
        <v>41.081464031067966</v>
      </c>
      <c r="Q82">
        <v>6.4341058740458008</v>
      </c>
      <c r="R82">
        <v>12.50550794013739</v>
      </c>
      <c r="S82">
        <v>7.7888221348048878</v>
      </c>
      <c r="T82">
        <v>0</v>
      </c>
      <c r="U82">
        <v>24.700105790519725</v>
      </c>
      <c r="V82">
        <v>6.1086743783241344</v>
      </c>
      <c r="W82">
        <v>10.266653502390916</v>
      </c>
      <c r="X82">
        <v>43.256081357869455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4.8592490824629779</v>
      </c>
      <c r="AF82">
        <v>2.6750194650101418</v>
      </c>
      <c r="AG82">
        <v>10.708269239200002</v>
      </c>
      <c r="AH82">
        <v>0</v>
      </c>
      <c r="AI82">
        <v>0</v>
      </c>
      <c r="AJ82">
        <v>0</v>
      </c>
      <c r="AK82">
        <v>16.090391757289204</v>
      </c>
      <c r="AL82">
        <v>0</v>
      </c>
      <c r="AM82">
        <v>0</v>
      </c>
      <c r="AN82">
        <v>0.84583699999999995</v>
      </c>
      <c r="AO82">
        <v>0</v>
      </c>
      <c r="AP82">
        <v>0</v>
      </c>
      <c r="AQ82">
        <v>12.820197239999997</v>
      </c>
      <c r="AR82">
        <v>7.8134024986413042</v>
      </c>
      <c r="AS82">
        <v>1.348736549732382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650.90938668962565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8.9399647789963854</v>
      </c>
      <c r="L83">
        <v>370.70010805514409</v>
      </c>
      <c r="M83">
        <v>27.130122718534437</v>
      </c>
      <c r="N83">
        <v>34.836673295454545</v>
      </c>
      <c r="O83">
        <v>0</v>
      </c>
      <c r="P83">
        <v>41.081464031067966</v>
      </c>
      <c r="Q83">
        <v>6.4341058740458008</v>
      </c>
      <c r="R83">
        <v>12.50550794013739</v>
      </c>
      <c r="S83">
        <v>7.7888221348048878</v>
      </c>
      <c r="T83">
        <v>0</v>
      </c>
      <c r="U83">
        <v>24.700105790519725</v>
      </c>
      <c r="V83">
        <v>6.1086743783241344</v>
      </c>
      <c r="W83">
        <v>10.266653502390916</v>
      </c>
      <c r="X83">
        <v>43.256081357869455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4.8592490824629779</v>
      </c>
      <c r="AF83">
        <v>2.6750194650101418</v>
      </c>
      <c r="AG83">
        <v>10.708269239200002</v>
      </c>
      <c r="AH83">
        <v>0</v>
      </c>
      <c r="AI83">
        <v>0</v>
      </c>
      <c r="AJ83">
        <v>0</v>
      </c>
      <c r="AK83">
        <v>16.090391757289204</v>
      </c>
      <c r="AL83">
        <v>0</v>
      </c>
      <c r="AM83">
        <v>0</v>
      </c>
      <c r="AN83">
        <v>0.84583699999999995</v>
      </c>
      <c r="AO83">
        <v>0</v>
      </c>
      <c r="AP83">
        <v>0</v>
      </c>
      <c r="AQ83">
        <v>12.820197239999997</v>
      </c>
      <c r="AR83">
        <v>0.65111700271739126</v>
      </c>
      <c r="AS83">
        <v>1.348736549732382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643.74710119370172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8.9399647789963854</v>
      </c>
      <c r="L84">
        <v>370.70010805514409</v>
      </c>
      <c r="M84">
        <v>27.130122718534437</v>
      </c>
      <c r="N84">
        <v>34.836673295454545</v>
      </c>
      <c r="O84">
        <v>0</v>
      </c>
      <c r="P84">
        <v>41.081464031067966</v>
      </c>
      <c r="Q84">
        <v>6.4341058740458008</v>
      </c>
      <c r="R84">
        <v>12.50550794013739</v>
      </c>
      <c r="S84">
        <v>7.7888221348048878</v>
      </c>
      <c r="T84">
        <v>0</v>
      </c>
      <c r="U84">
        <v>24.700105790519725</v>
      </c>
      <c r="V84">
        <v>6.1086743783241344</v>
      </c>
      <c r="W84">
        <v>10.266653502390916</v>
      </c>
      <c r="X84">
        <v>43.256081357869455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4.8592490824629779</v>
      </c>
      <c r="AF84">
        <v>2.6750194650101418</v>
      </c>
      <c r="AG84">
        <v>10.708269239200002</v>
      </c>
      <c r="AH84">
        <v>0</v>
      </c>
      <c r="AI84">
        <v>0</v>
      </c>
      <c r="AJ84">
        <v>0</v>
      </c>
      <c r="AK84">
        <v>16.090391757289204</v>
      </c>
      <c r="AL84">
        <v>0</v>
      </c>
      <c r="AM84">
        <v>0</v>
      </c>
      <c r="AN84">
        <v>0.84583699999999995</v>
      </c>
      <c r="AO84">
        <v>0</v>
      </c>
      <c r="AP84">
        <v>0</v>
      </c>
      <c r="AQ84">
        <v>8.3609981999999974</v>
      </c>
      <c r="AR84">
        <v>0.39067020163043481</v>
      </c>
      <c r="AS84">
        <v>1.348736549732382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639.02745535261488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8.9399647789963854</v>
      </c>
      <c r="L85">
        <v>370.70010805514409</v>
      </c>
      <c r="M85">
        <v>27.130122718534437</v>
      </c>
      <c r="N85">
        <v>34.836673295454545</v>
      </c>
      <c r="O85">
        <v>0</v>
      </c>
      <c r="P85">
        <v>41.081464031067966</v>
      </c>
      <c r="Q85">
        <v>6.4341058740458008</v>
      </c>
      <c r="R85">
        <v>12.50550794013739</v>
      </c>
      <c r="S85">
        <v>7.7888221348048878</v>
      </c>
      <c r="T85">
        <v>0</v>
      </c>
      <c r="U85">
        <v>24.700105790519725</v>
      </c>
      <c r="V85">
        <v>6.1086743783241344</v>
      </c>
      <c r="W85">
        <v>10.266653502390916</v>
      </c>
      <c r="X85">
        <v>43.256081357869455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4.8592490824629779</v>
      </c>
      <c r="AF85">
        <v>2.6750194650101418</v>
      </c>
      <c r="AG85">
        <v>10.708269239200002</v>
      </c>
      <c r="AH85">
        <v>0</v>
      </c>
      <c r="AI85">
        <v>0</v>
      </c>
      <c r="AJ85">
        <v>0</v>
      </c>
      <c r="AK85">
        <v>16.090391757289204</v>
      </c>
      <c r="AL85">
        <v>0</v>
      </c>
      <c r="AM85">
        <v>0</v>
      </c>
      <c r="AN85">
        <v>0.84583699999999995</v>
      </c>
      <c r="AO85">
        <v>0</v>
      </c>
      <c r="AP85">
        <v>0</v>
      </c>
      <c r="AQ85">
        <v>8.3609981999999974</v>
      </c>
      <c r="AR85">
        <v>0.39067020163043481</v>
      </c>
      <c r="AS85">
        <v>1.348736549732382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639.02745535261488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8.9399647789963854</v>
      </c>
      <c r="L86">
        <v>370.70010805514409</v>
      </c>
      <c r="M86">
        <v>27.130122718534437</v>
      </c>
      <c r="N86">
        <v>34.836673295454545</v>
      </c>
      <c r="O86">
        <v>0</v>
      </c>
      <c r="P86">
        <v>41.081464031067966</v>
      </c>
      <c r="Q86">
        <v>6.4341058740458008</v>
      </c>
      <c r="R86">
        <v>12.50550794013739</v>
      </c>
      <c r="S86">
        <v>7.7888221348048878</v>
      </c>
      <c r="T86">
        <v>0</v>
      </c>
      <c r="U86">
        <v>24.700105790519725</v>
      </c>
      <c r="V86">
        <v>6.1086743783241344</v>
      </c>
      <c r="W86">
        <v>10.266653502390916</v>
      </c>
      <c r="X86">
        <v>43.256081357869455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4.8592490824629779</v>
      </c>
      <c r="AF86">
        <v>2.6750194650101418</v>
      </c>
      <c r="AG86">
        <v>10.708269239200002</v>
      </c>
      <c r="AH86">
        <v>0</v>
      </c>
      <c r="AI86">
        <v>0</v>
      </c>
      <c r="AJ86">
        <v>0</v>
      </c>
      <c r="AK86">
        <v>16.090391757289204</v>
      </c>
      <c r="AL86">
        <v>0</v>
      </c>
      <c r="AM86">
        <v>0</v>
      </c>
      <c r="AN86">
        <v>0.84583699999999995</v>
      </c>
      <c r="AO86">
        <v>0</v>
      </c>
      <c r="AP86">
        <v>0</v>
      </c>
      <c r="AQ86">
        <v>8.3609981999999974</v>
      </c>
      <c r="AR86">
        <v>0.39067020163043481</v>
      </c>
      <c r="AS86">
        <v>1.348736549732382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639.02745535261488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8.9598926962710816</v>
      </c>
      <c r="L87">
        <v>370.70297262620971</v>
      </c>
      <c r="M87">
        <v>27.130122718534437</v>
      </c>
      <c r="N87">
        <v>34.836673295454545</v>
      </c>
      <c r="O87">
        <v>0</v>
      </c>
      <c r="P87">
        <v>41.081464031067966</v>
      </c>
      <c r="Q87">
        <v>6.4333764443844492</v>
      </c>
      <c r="R87">
        <v>12.50550794013739</v>
      </c>
      <c r="S87">
        <v>7.7892966078173034</v>
      </c>
      <c r="T87">
        <v>0</v>
      </c>
      <c r="U87">
        <v>24.700105790519725</v>
      </c>
      <c r="V87">
        <v>6.1086743783241344</v>
      </c>
      <c r="W87">
        <v>10.266653502390916</v>
      </c>
      <c r="X87">
        <v>43.256081357869455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4.8592490824629779</v>
      </c>
      <c r="AF87">
        <v>2.6750194650101418</v>
      </c>
      <c r="AG87">
        <v>10.708269239200002</v>
      </c>
      <c r="AH87">
        <v>0</v>
      </c>
      <c r="AI87">
        <v>0</v>
      </c>
      <c r="AJ87">
        <v>0</v>
      </c>
      <c r="AK87">
        <v>16.090391757289204</v>
      </c>
      <c r="AL87">
        <v>0</v>
      </c>
      <c r="AM87">
        <v>0</v>
      </c>
      <c r="AN87">
        <v>0.84583699999999995</v>
      </c>
      <c r="AO87">
        <v>0</v>
      </c>
      <c r="AP87">
        <v>0</v>
      </c>
      <c r="AQ87">
        <v>8.3609981999999974</v>
      </c>
      <c r="AR87">
        <v>0.39067020163043481</v>
      </c>
      <c r="AS87">
        <v>1.348736549732382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639.04999288430622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8.9497720815110693</v>
      </c>
      <c r="L88">
        <v>370.70297262620971</v>
      </c>
      <c r="M88">
        <v>27.130122718534437</v>
      </c>
      <c r="N88">
        <v>34.836673295454545</v>
      </c>
      <c r="O88">
        <v>0</v>
      </c>
      <c r="P88">
        <v>41.081464031067966</v>
      </c>
      <c r="Q88">
        <v>6.4333764443844492</v>
      </c>
      <c r="R88">
        <v>12.50550794013739</v>
      </c>
      <c r="S88">
        <v>7.7892966078173034</v>
      </c>
      <c r="T88">
        <v>0</v>
      </c>
      <c r="U88">
        <v>24.700105790519725</v>
      </c>
      <c r="V88">
        <v>6.1086743783241344</v>
      </c>
      <c r="W88">
        <v>10.266653502390916</v>
      </c>
      <c r="X88">
        <v>43.256081357869455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4.8592490824629779</v>
      </c>
      <c r="AF88">
        <v>2.6750194650101418</v>
      </c>
      <c r="AG88">
        <v>10.708269239200002</v>
      </c>
      <c r="AH88">
        <v>0</v>
      </c>
      <c r="AI88">
        <v>0</v>
      </c>
      <c r="AJ88">
        <v>0</v>
      </c>
      <c r="AK88">
        <v>16.090391757289204</v>
      </c>
      <c r="AL88">
        <v>0</v>
      </c>
      <c r="AM88">
        <v>0</v>
      </c>
      <c r="AN88">
        <v>0.84583699999999995</v>
      </c>
      <c r="AO88">
        <v>0</v>
      </c>
      <c r="AP88">
        <v>0</v>
      </c>
      <c r="AQ88">
        <v>8.3609981999999974</v>
      </c>
      <c r="AR88">
        <v>0.39067020163043481</v>
      </c>
      <c r="AS88">
        <v>1.348736549732382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639.03987226954621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8.9497838559891019</v>
      </c>
      <c r="L89">
        <v>370.70297262620971</v>
      </c>
      <c r="M89">
        <v>27.130122718534437</v>
      </c>
      <c r="N89">
        <v>34.836673295454545</v>
      </c>
      <c r="O89">
        <v>0</v>
      </c>
      <c r="P89">
        <v>41.081464031067966</v>
      </c>
      <c r="Q89">
        <v>6.4333764443844492</v>
      </c>
      <c r="R89">
        <v>13.006174280108992</v>
      </c>
      <c r="S89">
        <v>7.7892966078173034</v>
      </c>
      <c r="T89">
        <v>0</v>
      </c>
      <c r="U89">
        <v>24.700105790519725</v>
      </c>
      <c r="V89">
        <v>6.1193704157746476</v>
      </c>
      <c r="W89">
        <v>10.266653502390916</v>
      </c>
      <c r="X89">
        <v>43.256081357869455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4.8592490824629779</v>
      </c>
      <c r="AF89">
        <v>2.6750194650101418</v>
      </c>
      <c r="AG89">
        <v>10.708269239200002</v>
      </c>
      <c r="AH89">
        <v>0</v>
      </c>
      <c r="AI89">
        <v>0</v>
      </c>
      <c r="AJ89">
        <v>0</v>
      </c>
      <c r="AK89">
        <v>16.090391757289204</v>
      </c>
      <c r="AL89">
        <v>0</v>
      </c>
      <c r="AM89">
        <v>0</v>
      </c>
      <c r="AN89">
        <v>0.84583699999999995</v>
      </c>
      <c r="AO89">
        <v>0</v>
      </c>
      <c r="AP89">
        <v>0</v>
      </c>
      <c r="AQ89">
        <v>4.3662990599999993</v>
      </c>
      <c r="AR89">
        <v>0.39067020163043481</v>
      </c>
      <c r="AS89">
        <v>1.348736549732382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635.55654728144623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4.8100358153387939</v>
      </c>
      <c r="L90">
        <v>313.00258153747376</v>
      </c>
      <c r="M90">
        <v>27.130122718534437</v>
      </c>
      <c r="N90">
        <v>34.836673295454545</v>
      </c>
      <c r="O90">
        <v>0</v>
      </c>
      <c r="P90">
        <v>41.081464031067966</v>
      </c>
      <c r="Q90">
        <v>4.8103039692307688</v>
      </c>
      <c r="R90">
        <v>12.503616419080068</v>
      </c>
      <c r="S90">
        <v>4.8103862097018695</v>
      </c>
      <c r="T90">
        <v>0</v>
      </c>
      <c r="U90">
        <v>24.700105790519725</v>
      </c>
      <c r="V90">
        <v>6.1193704157746476</v>
      </c>
      <c r="W90">
        <v>10.266653502390916</v>
      </c>
      <c r="X90">
        <v>43.256081357869455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4.8592490824629779</v>
      </c>
      <c r="AF90">
        <v>2.6750194650101418</v>
      </c>
      <c r="AG90">
        <v>10.708269239200002</v>
      </c>
      <c r="AH90">
        <v>0</v>
      </c>
      <c r="AI90">
        <v>0</v>
      </c>
      <c r="AJ90">
        <v>0</v>
      </c>
      <c r="AK90">
        <v>16.090391757289204</v>
      </c>
      <c r="AL90">
        <v>0</v>
      </c>
      <c r="AM90">
        <v>0</v>
      </c>
      <c r="AN90">
        <v>0.84583699999999995</v>
      </c>
      <c r="AO90">
        <v>0</v>
      </c>
      <c r="AP90">
        <v>0</v>
      </c>
      <c r="AQ90">
        <v>4.3662990599999993</v>
      </c>
      <c r="AR90">
        <v>0.65111700271739126</v>
      </c>
      <c r="AS90">
        <v>1.348736549732382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568.87231421884894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4.80991473790833</v>
      </c>
      <c r="L91">
        <v>262.40530739826545</v>
      </c>
      <c r="M91">
        <v>27.130122718534437</v>
      </c>
      <c r="N91">
        <v>34.836673295454545</v>
      </c>
      <c r="O91">
        <v>0</v>
      </c>
      <c r="P91">
        <v>41.081464031067966</v>
      </c>
      <c r="Q91">
        <v>4.8103039692307688</v>
      </c>
      <c r="R91">
        <v>12.506205804672108</v>
      </c>
      <c r="S91">
        <v>4.8103862097018695</v>
      </c>
      <c r="T91">
        <v>0</v>
      </c>
      <c r="U91">
        <v>24.700105790519725</v>
      </c>
      <c r="V91">
        <v>6.1104791194029842</v>
      </c>
      <c r="W91">
        <v>10.266653502390916</v>
      </c>
      <c r="X91">
        <v>43.256081357869455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4.8592490824629779</v>
      </c>
      <c r="AF91">
        <v>2.6750194650101418</v>
      </c>
      <c r="AG91">
        <v>10.708269239200002</v>
      </c>
      <c r="AH91">
        <v>0</v>
      </c>
      <c r="AI91">
        <v>0</v>
      </c>
      <c r="AJ91">
        <v>0</v>
      </c>
      <c r="AK91">
        <v>16.090391757289204</v>
      </c>
      <c r="AL91">
        <v>0</v>
      </c>
      <c r="AM91">
        <v>0</v>
      </c>
      <c r="AN91">
        <v>0.84583699999999995</v>
      </c>
      <c r="AO91">
        <v>0</v>
      </c>
      <c r="AP91">
        <v>0</v>
      </c>
      <c r="AQ91">
        <v>4.3662990599999993</v>
      </c>
      <c r="AR91">
        <v>7.8134024986413042</v>
      </c>
      <c r="AS91">
        <v>1.348736549732382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525.43090258735447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4.80991473790833</v>
      </c>
      <c r="L92">
        <v>203.77262304626396</v>
      </c>
      <c r="M92">
        <v>27.130122718534437</v>
      </c>
      <c r="N92">
        <v>34.836673295454545</v>
      </c>
      <c r="O92">
        <v>0</v>
      </c>
      <c r="P92">
        <v>41.081464031067966</v>
      </c>
      <c r="Q92">
        <v>4.8103039692307688</v>
      </c>
      <c r="R92">
        <v>12.506205804672108</v>
      </c>
      <c r="S92">
        <v>4.8103862097018695</v>
      </c>
      <c r="T92">
        <v>0</v>
      </c>
      <c r="U92">
        <v>24.700105790519725</v>
      </c>
      <c r="V92">
        <v>6.1104791194029842</v>
      </c>
      <c r="W92">
        <v>10.266653502390916</v>
      </c>
      <c r="X92">
        <v>43.256081357869455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2.6750194650101418</v>
      </c>
      <c r="AG92">
        <v>10.708269239200002</v>
      </c>
      <c r="AH92">
        <v>0</v>
      </c>
      <c r="AI92">
        <v>0</v>
      </c>
      <c r="AJ92">
        <v>0</v>
      </c>
      <c r="AK92">
        <v>16.090391757289204</v>
      </c>
      <c r="AL92">
        <v>0</v>
      </c>
      <c r="AM92">
        <v>0</v>
      </c>
      <c r="AN92">
        <v>0.84583699999999995</v>
      </c>
      <c r="AO92">
        <v>0</v>
      </c>
      <c r="AP92">
        <v>0</v>
      </c>
      <c r="AQ92">
        <v>1.5792996599999998</v>
      </c>
      <c r="AR92">
        <v>7.8134024986413042</v>
      </c>
      <c r="AS92">
        <v>1.348736549732382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459.15196975289012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4.8098922523531558</v>
      </c>
      <c r="L93">
        <v>203.77262304626396</v>
      </c>
      <c r="M93">
        <v>27.130122718534437</v>
      </c>
      <c r="N93">
        <v>34.836673295454545</v>
      </c>
      <c r="O93">
        <v>0</v>
      </c>
      <c r="P93">
        <v>41.081464031067966</v>
      </c>
      <c r="Q93">
        <v>4.8103039692307688</v>
      </c>
      <c r="R93">
        <v>12.506205804672108</v>
      </c>
      <c r="S93">
        <v>4.8103862097018695</v>
      </c>
      <c r="T93">
        <v>0</v>
      </c>
      <c r="U93">
        <v>24.700105790519725</v>
      </c>
      <c r="V93">
        <v>6.1104791194029842</v>
      </c>
      <c r="W93">
        <v>10.266653502390916</v>
      </c>
      <c r="X93">
        <v>43.256081357869455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2.6750194650101418</v>
      </c>
      <c r="AG93">
        <v>10.708269239200002</v>
      </c>
      <c r="AH93">
        <v>0</v>
      </c>
      <c r="AI93">
        <v>0</v>
      </c>
      <c r="AJ93">
        <v>0</v>
      </c>
      <c r="AK93">
        <v>16.090391757289204</v>
      </c>
      <c r="AL93">
        <v>0</v>
      </c>
      <c r="AM93">
        <v>0</v>
      </c>
      <c r="AN93">
        <v>0.84583699999999995</v>
      </c>
      <c r="AO93">
        <v>0</v>
      </c>
      <c r="AP93">
        <v>0</v>
      </c>
      <c r="AQ93">
        <v>0</v>
      </c>
      <c r="AR93">
        <v>7.8134024986413042</v>
      </c>
      <c r="AS93">
        <v>1.348736549732382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457.57264760733494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4.8098922523531558</v>
      </c>
      <c r="L94">
        <v>203.77262304626396</v>
      </c>
      <c r="M94">
        <v>27.130122718534437</v>
      </c>
      <c r="N94">
        <v>34.836673295454545</v>
      </c>
      <c r="O94">
        <v>0</v>
      </c>
      <c r="P94">
        <v>41.081464031067966</v>
      </c>
      <c r="Q94">
        <v>4.8103039692307688</v>
      </c>
      <c r="R94">
        <v>12.506205804672108</v>
      </c>
      <c r="S94">
        <v>4.8103862097018695</v>
      </c>
      <c r="T94">
        <v>0</v>
      </c>
      <c r="U94">
        <v>24.700105790519725</v>
      </c>
      <c r="V94">
        <v>6.1104791194029842</v>
      </c>
      <c r="W94">
        <v>10.266653502390916</v>
      </c>
      <c r="X94">
        <v>43.256081357869455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2.6750194650101418</v>
      </c>
      <c r="AG94">
        <v>10.708269239200002</v>
      </c>
      <c r="AH94">
        <v>0</v>
      </c>
      <c r="AI94">
        <v>0</v>
      </c>
      <c r="AJ94">
        <v>0</v>
      </c>
      <c r="AK94">
        <v>16.090391757289204</v>
      </c>
      <c r="AL94">
        <v>0</v>
      </c>
      <c r="AM94">
        <v>0</v>
      </c>
      <c r="AN94">
        <v>0.84583699999999995</v>
      </c>
      <c r="AO94">
        <v>0</v>
      </c>
      <c r="AP94">
        <v>0</v>
      </c>
      <c r="AQ94">
        <v>0</v>
      </c>
      <c r="AR94">
        <v>0.65111700271739126</v>
      </c>
      <c r="AS94">
        <v>1.348736549732382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450.41036211141102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4.8098922523531558</v>
      </c>
      <c r="L95">
        <v>203.77262304626396</v>
      </c>
      <c r="M95">
        <v>27.130122718534437</v>
      </c>
      <c r="N95">
        <v>34.836673295454545</v>
      </c>
      <c r="O95">
        <v>0</v>
      </c>
      <c r="P95">
        <v>41.081464031067966</v>
      </c>
      <c r="Q95">
        <v>4.8103039692307688</v>
      </c>
      <c r="R95">
        <v>7.6895314884402479</v>
      </c>
      <c r="S95">
        <v>4.8103862097018695</v>
      </c>
      <c r="T95">
        <v>0</v>
      </c>
      <c r="U95">
        <v>24.700105790519725</v>
      </c>
      <c r="V95">
        <v>3.8482055343007917</v>
      </c>
      <c r="W95">
        <v>10.267381781950141</v>
      </c>
      <c r="X95">
        <v>43.256081357869455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2.6750194650101418</v>
      </c>
      <c r="AG95">
        <v>10.708269239200002</v>
      </c>
      <c r="AH95">
        <v>0</v>
      </c>
      <c r="AI95">
        <v>0</v>
      </c>
      <c r="AJ95">
        <v>0</v>
      </c>
      <c r="AK95">
        <v>16.090391757289204</v>
      </c>
      <c r="AL95">
        <v>0</v>
      </c>
      <c r="AM95">
        <v>0</v>
      </c>
      <c r="AN95">
        <v>0.84583699999999995</v>
      </c>
      <c r="AO95">
        <v>0</v>
      </c>
      <c r="AP95">
        <v>0</v>
      </c>
      <c r="AQ95">
        <v>0</v>
      </c>
      <c r="AR95">
        <v>0.39067020163043481</v>
      </c>
      <c r="AS95">
        <v>1.348736549732382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443.0716956885492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4.809844368048533</v>
      </c>
      <c r="L96">
        <v>203.77262304626396</v>
      </c>
      <c r="M96">
        <v>27.130122718534437</v>
      </c>
      <c r="N96">
        <v>34.836673295454545</v>
      </c>
      <c r="O96">
        <v>0</v>
      </c>
      <c r="P96">
        <v>41.081464031067966</v>
      </c>
      <c r="Q96">
        <v>4.8103039692307688</v>
      </c>
      <c r="R96">
        <v>7.6895314884402479</v>
      </c>
      <c r="S96">
        <v>4.8103862097018695</v>
      </c>
      <c r="T96">
        <v>0</v>
      </c>
      <c r="U96">
        <v>24.700105790519725</v>
      </c>
      <c r="V96">
        <v>3.8482055343007917</v>
      </c>
      <c r="W96">
        <v>10.267381781950141</v>
      </c>
      <c r="X96">
        <v>43.256081357869455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2.6750194650101418</v>
      </c>
      <c r="AG96">
        <v>10.708269239200002</v>
      </c>
      <c r="AH96">
        <v>0</v>
      </c>
      <c r="AI96">
        <v>0</v>
      </c>
      <c r="AJ96">
        <v>0</v>
      </c>
      <c r="AK96">
        <v>16.090391757289204</v>
      </c>
      <c r="AL96">
        <v>0</v>
      </c>
      <c r="AM96">
        <v>0</v>
      </c>
      <c r="AN96">
        <v>0.84583699999999995</v>
      </c>
      <c r="AO96">
        <v>0</v>
      </c>
      <c r="AP96">
        <v>0</v>
      </c>
      <c r="AQ96">
        <v>0</v>
      </c>
      <c r="AR96">
        <v>0.39067020163043481</v>
      </c>
      <c r="AS96">
        <v>1.348736549732382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443.07164780424461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4.8098930432020319</v>
      </c>
      <c r="L97">
        <v>203.77262304626396</v>
      </c>
      <c r="M97">
        <v>27.130122718534437</v>
      </c>
      <c r="N97">
        <v>34.836673295454545</v>
      </c>
      <c r="O97">
        <v>0</v>
      </c>
      <c r="P97">
        <v>41.081464031067966</v>
      </c>
      <c r="Q97">
        <v>4.8103039692307688</v>
      </c>
      <c r="R97">
        <v>7.6895314884402479</v>
      </c>
      <c r="S97">
        <v>4.8103862097018695</v>
      </c>
      <c r="T97">
        <v>0</v>
      </c>
      <c r="U97">
        <v>24.700105790519725</v>
      </c>
      <c r="V97">
        <v>3.8482055343007917</v>
      </c>
      <c r="W97">
        <v>10.267381781950141</v>
      </c>
      <c r="X97">
        <v>43.256081357869455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2.6750194650101418</v>
      </c>
      <c r="AG97">
        <v>10.708269239200002</v>
      </c>
      <c r="AH97">
        <v>0</v>
      </c>
      <c r="AI97">
        <v>0</v>
      </c>
      <c r="AJ97">
        <v>0</v>
      </c>
      <c r="AK97">
        <v>16.090391757289204</v>
      </c>
      <c r="AL97">
        <v>0</v>
      </c>
      <c r="AM97">
        <v>0</v>
      </c>
      <c r="AN97">
        <v>0.84583699999999995</v>
      </c>
      <c r="AO97">
        <v>0</v>
      </c>
      <c r="AP97">
        <v>0</v>
      </c>
      <c r="AQ97">
        <v>0</v>
      </c>
      <c r="AR97">
        <v>0.39067020163043481</v>
      </c>
      <c r="AS97">
        <v>1.348736549732382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443.0716964793981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4.819983910539932</v>
      </c>
      <c r="L98">
        <v>203.77262304626396</v>
      </c>
      <c r="M98">
        <v>27.130122718534437</v>
      </c>
      <c r="N98">
        <v>34.836673295454545</v>
      </c>
      <c r="O98">
        <v>0</v>
      </c>
      <c r="P98">
        <v>41.081464031067966</v>
      </c>
      <c r="Q98">
        <v>4.8103039692307688</v>
      </c>
      <c r="R98">
        <v>7.6895314884402479</v>
      </c>
      <c r="S98">
        <v>4.8103862097018695</v>
      </c>
      <c r="T98">
        <v>0</v>
      </c>
      <c r="U98">
        <v>24.700105790519725</v>
      </c>
      <c r="V98">
        <v>3.8482055343007917</v>
      </c>
      <c r="W98">
        <v>10.267381781950141</v>
      </c>
      <c r="X98">
        <v>43.256081357869455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2.6750194650101418</v>
      </c>
      <c r="AG98">
        <v>10.708269239200002</v>
      </c>
      <c r="AH98">
        <v>0</v>
      </c>
      <c r="AI98">
        <v>0</v>
      </c>
      <c r="AJ98">
        <v>0</v>
      </c>
      <c r="AK98">
        <v>16.090391757289204</v>
      </c>
      <c r="AL98">
        <v>0</v>
      </c>
      <c r="AM98">
        <v>0</v>
      </c>
      <c r="AN98">
        <v>0.84583699999999995</v>
      </c>
      <c r="AO98">
        <v>0</v>
      </c>
      <c r="AP98">
        <v>0</v>
      </c>
      <c r="AQ98">
        <v>0</v>
      </c>
      <c r="AR98">
        <v>0.39067020163043481</v>
      </c>
      <c r="AS98">
        <v>1.348736549732382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443.08178734673595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0.16691907456359237</v>
      </c>
      <c r="L99">
        <f t="shared" si="2"/>
        <v>7.0850601643095619</v>
      </c>
      <c r="M99">
        <f t="shared" si="2"/>
        <v>0.65112585438608117</v>
      </c>
      <c r="N99">
        <f t="shared" si="2"/>
        <v>0.83608503983621818</v>
      </c>
      <c r="O99">
        <f t="shared" si="2"/>
        <v>0</v>
      </c>
      <c r="P99">
        <f t="shared" si="2"/>
        <v>0.9859539272905341</v>
      </c>
      <c r="Q99">
        <f t="shared" si="2"/>
        <v>0.14017269297961132</v>
      </c>
      <c r="R99">
        <f t="shared" si="2"/>
        <v>0.26766024885407613</v>
      </c>
      <c r="S99">
        <f t="shared" si="2"/>
        <v>0.16074866508711619</v>
      </c>
      <c r="T99">
        <f t="shared" si="2"/>
        <v>0</v>
      </c>
      <c r="U99">
        <f t="shared" si="2"/>
        <v>0.5928025389724727</v>
      </c>
      <c r="V99">
        <f t="shared" si="2"/>
        <v>0.13135748363881231</v>
      </c>
      <c r="W99">
        <f t="shared" si="2"/>
        <v>0.22781419509062539</v>
      </c>
      <c r="X99">
        <f t="shared" si="2"/>
        <v>0.93264772364306592</v>
      </c>
      <c r="Y99">
        <f t="shared" si="2"/>
        <v>0</v>
      </c>
      <c r="Z99">
        <f t="shared" si="2"/>
        <v>1.2662176039772729E-2</v>
      </c>
      <c r="AA99">
        <f t="shared" si="2"/>
        <v>2.4876893058649784E-2</v>
      </c>
      <c r="AB99">
        <f t="shared" si="2"/>
        <v>3.5067267108402085E-2</v>
      </c>
      <c r="AC99">
        <f t="shared" si="2"/>
        <v>0</v>
      </c>
      <c r="AD99">
        <f t="shared" si="2"/>
        <v>2.5322333323296742E-2</v>
      </c>
      <c r="AE99">
        <f t="shared" si="2"/>
        <v>9.9614605040062337E-2</v>
      </c>
      <c r="AF99">
        <f t="shared" si="2"/>
        <v>9.5794775166075166E-2</v>
      </c>
      <c r="AG99">
        <f t="shared" si="2"/>
        <v>0.20123672571080015</v>
      </c>
      <c r="AH99">
        <f t="shared" si="2"/>
        <v>0.15080420561319957</v>
      </c>
      <c r="AI99">
        <f t="shared" si="2"/>
        <v>0</v>
      </c>
      <c r="AJ99">
        <f t="shared" si="2"/>
        <v>0</v>
      </c>
      <c r="AK99">
        <f t="shared" si="2"/>
        <v>0.3861694021749405</v>
      </c>
      <c r="AL99">
        <f t="shared" si="2"/>
        <v>0</v>
      </c>
      <c r="AM99">
        <f t="shared" si="2"/>
        <v>7.0743887760690181E-3</v>
      </c>
      <c r="AN99">
        <f t="shared" si="2"/>
        <v>2.0300088000000042E-2</v>
      </c>
      <c r="AO99">
        <f t="shared" si="2"/>
        <v>0</v>
      </c>
      <c r="AP99">
        <f t="shared" si="2"/>
        <v>6.3462708887738169E-3</v>
      </c>
      <c r="AQ99">
        <f t="shared" si="2"/>
        <v>0.1412079695999999</v>
      </c>
      <c r="AR99">
        <f t="shared" si="2"/>
        <v>3.3149989530502653E-2</v>
      </c>
      <c r="AS99">
        <f t="shared" si="2"/>
        <v>3.3539904886596771E-2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13.45151460356891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18.451795000000001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18.451795000000001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18.21904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18.21904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19.223981999999999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19.223981999999999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18.226402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18.226402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16.999193999999999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16.999193999999999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14.932937000000001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14.932937000000001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14.152986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14.152986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13.478621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13.478621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11.915188000000001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11.915188000000001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10.580981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10.580981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10.582812000000001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10.582812000000001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10.582812000000001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10.582812000000001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11.336023000000001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11.336023000000001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15.042861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15.042861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13.800121000000001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13.800121000000001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14.650665999999999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14.650665999999999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16.537213000000001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16.537213000000001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15.320493000000001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15.320493000000001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17.019867000000001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17.019867000000001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16.625755999999999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16.625755999999999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18.854478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18.854478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19.223981999999999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19.223981999999999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19.223981999999999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19.223981999999999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19.223981999999999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19.223981999999999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19.223981999999999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19.223981999999999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19.223981999999999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19.223981999999999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19.223981999999999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19.223981999999999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19.223981999999999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19.223981999999999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19.223981999999999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19.223981999999999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19.223981999999999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19.223981999999999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19.223981999999999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19.223981999999999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19.223981999999999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19.223981999999999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19.223981999999999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19.223981999999999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19.223981999999999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19.223981999999999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19.223981999999999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19.223981999999999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19.223981999999999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19.223981999999999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19.223981999999999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19.223981999999999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19.223981999999999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19.223981999999999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19.223981999999999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19.223981999999999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19.223981999999999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19.223981999999999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17.109318999999999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17.109318999999999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17.109318999999999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17.109318999999999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17.109318999999999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17.109318999999999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17.109318999999999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17.109318999999999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17.109318999999999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17.109318999999999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17.109318999999999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17.109318999999999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17.109318999999999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17.109318999999999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17.109318999999999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17.109318999999999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17.109318999999999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17.109318999999999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17.109318999999999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17.109318999999999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17.109318999999999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17.109318999999999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17.109318999999999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17.109318999999999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17.109318999999999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17.109318999999999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17.109318999999999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17.109318999999999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17.109318999999999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17.109318999999999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17.109318999999999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17.109318999999999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17.109318999999999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17.109318999999999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17.109318999999999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17.109318999999999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17.109318999999999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17.109318999999999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17.109318999999999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17.109318999999999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17.109318999999999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17.109318999999999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17.109318999999999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17.109318999999999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17.109318999999999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17.109318999999999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17.109318999999999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17.109318999999999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17.109318999999999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17.109318999999999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17.109318999999999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17.109318999999999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17.109318999999999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17.109318999999999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17.109318999999999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17.109318999999999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17.109318999999999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17.109318999999999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17.109318999999999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17.109318999999999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17.109318999999999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17.109318999999999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17.109318999999999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17.109318999999999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19.223981999999999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19.223981999999999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19.223981999999999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19.223981999999999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19.223981999999999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19.223981999999999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19.223981999999999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19.223981999999999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19.223981999999999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19.223981999999999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19.223981999999999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19.223981999999999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19.223981999999999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19.223981999999999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19.223981999999999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19.223981999999999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19.223981999999999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19.223981999999999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19.223981999999999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19.223981999999999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19.223981999999999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19.223981999999999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19.223981999999999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19.223981999999999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19.223981999999999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19.223981999999999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19.223981999999999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19.223981999999999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19.223981999999999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19.223981999999999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19.223981999999999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19.223981999999999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19.223981999999999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19.223981999999999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19.223981999999999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19.223981999999999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19.223981999999999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19.223981999999999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19.049516000000001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19.049516000000001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17.456938999999998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17.456938999999998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19.223808999999999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19.223808999999999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18.028438999999999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18.028438999999999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17.277532000000001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17.277532000000001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0.4213949967499997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0.4213949967499997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45319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269.13</v>
      </c>
      <c r="L3" s="196">
        <v>4.8099999999999996</v>
      </c>
      <c r="M3" s="196">
        <v>61.3</v>
      </c>
      <c r="N3" s="196">
        <v>49.86</v>
      </c>
      <c r="O3" s="196">
        <v>0</v>
      </c>
      <c r="P3" s="196">
        <v>26.46</v>
      </c>
      <c r="Q3" s="196">
        <v>7.69</v>
      </c>
      <c r="R3" s="196">
        <v>17.899999999999999</v>
      </c>
      <c r="S3" s="196">
        <v>8.65</v>
      </c>
      <c r="T3" s="196">
        <v>0</v>
      </c>
      <c r="U3" s="196">
        <v>59.7</v>
      </c>
      <c r="V3" s="196">
        <v>8.75</v>
      </c>
      <c r="W3" s="196">
        <v>14.69</v>
      </c>
      <c r="X3" s="196">
        <v>62.28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155</v>
      </c>
      <c r="AF3" s="196">
        <v>0</v>
      </c>
      <c r="AG3" s="196">
        <v>0</v>
      </c>
      <c r="AH3" s="196">
        <v>0</v>
      </c>
      <c r="AI3" s="196">
        <v>134.61000000000001</v>
      </c>
      <c r="AJ3" s="196">
        <v>0</v>
      </c>
      <c r="AK3" s="196">
        <v>0</v>
      </c>
      <c r="AL3" s="196">
        <v>0</v>
      </c>
      <c r="AM3" s="196">
        <v>110</v>
      </c>
      <c r="AN3" s="196">
        <v>0</v>
      </c>
      <c r="AO3">
        <v>0</v>
      </c>
      <c r="AP3" s="196">
        <v>117.49</v>
      </c>
      <c r="AQ3" s="196">
        <v>38.08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269.13</v>
      </c>
      <c r="L4" s="196">
        <v>4.8099999999999996</v>
      </c>
      <c r="M4" s="196">
        <v>61.3</v>
      </c>
      <c r="N4" s="196">
        <v>49.86</v>
      </c>
      <c r="O4" s="196">
        <v>0</v>
      </c>
      <c r="P4" s="196">
        <v>26.46</v>
      </c>
      <c r="Q4" s="196">
        <v>7.69</v>
      </c>
      <c r="R4" s="196">
        <v>17.899999999999999</v>
      </c>
      <c r="S4" s="196">
        <v>8.65</v>
      </c>
      <c r="T4" s="196">
        <v>0</v>
      </c>
      <c r="U4" s="196">
        <v>59.7</v>
      </c>
      <c r="V4" s="196">
        <v>8.75</v>
      </c>
      <c r="W4" s="196">
        <v>14.69</v>
      </c>
      <c r="X4" s="196">
        <v>62.28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155</v>
      </c>
      <c r="AF4" s="196">
        <v>0</v>
      </c>
      <c r="AG4" s="196">
        <v>0</v>
      </c>
      <c r="AH4" s="196">
        <v>0</v>
      </c>
      <c r="AI4" s="196">
        <v>134.61000000000001</v>
      </c>
      <c r="AJ4" s="196">
        <v>0</v>
      </c>
      <c r="AK4" s="196">
        <v>0</v>
      </c>
      <c r="AL4" s="196">
        <v>0</v>
      </c>
      <c r="AM4" s="196">
        <v>110</v>
      </c>
      <c r="AN4" s="196">
        <v>0</v>
      </c>
      <c r="AO4">
        <v>0</v>
      </c>
      <c r="AP4" s="196">
        <v>117.49</v>
      </c>
      <c r="AQ4" s="196">
        <v>38.08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269.13</v>
      </c>
      <c r="L5" s="196">
        <v>4.8099999999999996</v>
      </c>
      <c r="M5" s="196">
        <v>61.3</v>
      </c>
      <c r="N5" s="196">
        <v>49.86</v>
      </c>
      <c r="O5" s="196">
        <v>0</v>
      </c>
      <c r="P5" s="196">
        <v>26.46</v>
      </c>
      <c r="Q5" s="196">
        <v>7.69</v>
      </c>
      <c r="R5" s="196">
        <v>12.49</v>
      </c>
      <c r="S5" s="196">
        <v>8.65</v>
      </c>
      <c r="T5" s="196">
        <v>0</v>
      </c>
      <c r="U5" s="196">
        <v>59.7</v>
      </c>
      <c r="V5" s="196">
        <v>7.69</v>
      </c>
      <c r="W5" s="196">
        <v>10.57</v>
      </c>
      <c r="X5" s="196">
        <v>35.57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155</v>
      </c>
      <c r="AF5" s="196">
        <v>0</v>
      </c>
      <c r="AG5" s="196">
        <v>0</v>
      </c>
      <c r="AH5" s="196">
        <v>0</v>
      </c>
      <c r="AI5" s="196">
        <v>134.61000000000001</v>
      </c>
      <c r="AJ5" s="196">
        <v>0</v>
      </c>
      <c r="AK5" s="196">
        <v>0</v>
      </c>
      <c r="AL5" s="196">
        <v>0</v>
      </c>
      <c r="AM5" s="196">
        <v>110</v>
      </c>
      <c r="AN5" s="196">
        <v>0</v>
      </c>
      <c r="AO5">
        <v>0</v>
      </c>
      <c r="AP5" s="196">
        <v>60</v>
      </c>
      <c r="AQ5" s="196">
        <v>14.42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269.13</v>
      </c>
      <c r="L6" s="196">
        <v>4.8099999999999996</v>
      </c>
      <c r="M6" s="196">
        <v>61.3</v>
      </c>
      <c r="N6" s="196">
        <v>49.86</v>
      </c>
      <c r="O6" s="196">
        <v>0</v>
      </c>
      <c r="P6" s="196">
        <v>26.46</v>
      </c>
      <c r="Q6" s="196">
        <v>7.69</v>
      </c>
      <c r="R6" s="196">
        <v>12.49</v>
      </c>
      <c r="S6" s="196">
        <v>8.65</v>
      </c>
      <c r="T6" s="196">
        <v>0</v>
      </c>
      <c r="U6" s="196">
        <v>59.7</v>
      </c>
      <c r="V6" s="196">
        <v>7.69</v>
      </c>
      <c r="W6" s="196">
        <v>10.57</v>
      </c>
      <c r="X6" s="196">
        <v>35.57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155</v>
      </c>
      <c r="AF6" s="196">
        <v>0</v>
      </c>
      <c r="AG6" s="196">
        <v>0</v>
      </c>
      <c r="AH6" s="196">
        <v>0</v>
      </c>
      <c r="AI6" s="196">
        <v>134.61000000000001</v>
      </c>
      <c r="AJ6" s="196">
        <v>0</v>
      </c>
      <c r="AK6" s="196">
        <v>0</v>
      </c>
      <c r="AL6" s="196">
        <v>0</v>
      </c>
      <c r="AM6" s="196">
        <v>110</v>
      </c>
      <c r="AN6" s="196">
        <v>0</v>
      </c>
      <c r="AO6">
        <v>0</v>
      </c>
      <c r="AP6" s="196">
        <v>57.67</v>
      </c>
      <c r="AQ6" s="196">
        <v>14.42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269.13</v>
      </c>
      <c r="L7" s="196">
        <v>4.8099999999999996</v>
      </c>
      <c r="M7" s="196">
        <v>61.3</v>
      </c>
      <c r="N7" s="196">
        <v>49.86</v>
      </c>
      <c r="O7" s="196">
        <v>0</v>
      </c>
      <c r="P7" s="196">
        <v>26.46</v>
      </c>
      <c r="Q7" s="196">
        <v>7.69</v>
      </c>
      <c r="R7" s="196">
        <v>12.49</v>
      </c>
      <c r="S7" s="196">
        <v>8.65</v>
      </c>
      <c r="T7" s="196">
        <v>0</v>
      </c>
      <c r="U7" s="196">
        <v>59.7</v>
      </c>
      <c r="V7" s="196">
        <v>7.69</v>
      </c>
      <c r="W7" s="196">
        <v>10.57</v>
      </c>
      <c r="X7" s="196">
        <v>35.57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155</v>
      </c>
      <c r="AF7" s="196">
        <v>0</v>
      </c>
      <c r="AG7" s="196">
        <v>0</v>
      </c>
      <c r="AH7" s="196">
        <v>0</v>
      </c>
      <c r="AI7" s="196">
        <v>134.61000000000001</v>
      </c>
      <c r="AJ7" s="196">
        <v>0</v>
      </c>
      <c r="AK7" s="196">
        <v>0</v>
      </c>
      <c r="AL7" s="196">
        <v>0</v>
      </c>
      <c r="AM7" s="196">
        <v>110</v>
      </c>
      <c r="AN7" s="196">
        <v>0</v>
      </c>
      <c r="AO7">
        <v>0</v>
      </c>
      <c r="AP7" s="196">
        <v>57.67</v>
      </c>
      <c r="AQ7" s="196">
        <v>14.42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269.13</v>
      </c>
      <c r="L8" s="196">
        <v>4.8099999999999996</v>
      </c>
      <c r="M8" s="196">
        <v>61.3</v>
      </c>
      <c r="N8" s="196">
        <v>49.86</v>
      </c>
      <c r="O8" s="196">
        <v>0</v>
      </c>
      <c r="P8" s="196">
        <v>26.46</v>
      </c>
      <c r="Q8" s="196">
        <v>7.69</v>
      </c>
      <c r="R8" s="196">
        <v>12.49</v>
      </c>
      <c r="S8" s="196">
        <v>8.65</v>
      </c>
      <c r="T8" s="196">
        <v>0</v>
      </c>
      <c r="U8" s="196">
        <v>59.7</v>
      </c>
      <c r="V8" s="196">
        <v>7.69</v>
      </c>
      <c r="W8" s="196">
        <v>10.57</v>
      </c>
      <c r="X8" s="196">
        <v>35.57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155</v>
      </c>
      <c r="AF8" s="196">
        <v>0</v>
      </c>
      <c r="AG8" s="196">
        <v>0</v>
      </c>
      <c r="AH8" s="196">
        <v>0</v>
      </c>
      <c r="AI8" s="196">
        <v>134.61000000000001</v>
      </c>
      <c r="AJ8" s="196">
        <v>0</v>
      </c>
      <c r="AK8" s="196">
        <v>0</v>
      </c>
      <c r="AL8" s="196">
        <v>0</v>
      </c>
      <c r="AM8" s="196">
        <v>110</v>
      </c>
      <c r="AN8" s="196">
        <v>0</v>
      </c>
      <c r="AO8">
        <v>0</v>
      </c>
      <c r="AP8" s="196">
        <v>57.67</v>
      </c>
      <c r="AQ8" s="196">
        <v>14.42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269.13</v>
      </c>
      <c r="L9" s="196">
        <v>4.8099999999999996</v>
      </c>
      <c r="M9" s="196">
        <v>33.64</v>
      </c>
      <c r="N9" s="196">
        <v>49.86</v>
      </c>
      <c r="O9" s="196">
        <v>0</v>
      </c>
      <c r="P9" s="196">
        <v>14.42</v>
      </c>
      <c r="Q9" s="196">
        <v>7.69</v>
      </c>
      <c r="R9" s="196">
        <v>12.49</v>
      </c>
      <c r="S9" s="196">
        <v>8.65</v>
      </c>
      <c r="T9" s="196">
        <v>0</v>
      </c>
      <c r="U9" s="196">
        <v>59.7</v>
      </c>
      <c r="V9" s="196">
        <v>7.69</v>
      </c>
      <c r="W9" s="196">
        <v>10.57</v>
      </c>
      <c r="X9" s="196">
        <v>35.57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155</v>
      </c>
      <c r="AF9" s="196">
        <v>0</v>
      </c>
      <c r="AG9" s="196">
        <v>0</v>
      </c>
      <c r="AH9" s="196">
        <v>0</v>
      </c>
      <c r="AI9" s="196">
        <v>134.61000000000001</v>
      </c>
      <c r="AJ9" s="196">
        <v>0</v>
      </c>
      <c r="AK9" s="196">
        <v>0</v>
      </c>
      <c r="AL9" s="196">
        <v>0</v>
      </c>
      <c r="AM9" s="196">
        <v>110</v>
      </c>
      <c r="AN9" s="196">
        <v>0</v>
      </c>
      <c r="AO9">
        <v>0</v>
      </c>
      <c r="AP9" s="196">
        <v>57.67</v>
      </c>
      <c r="AQ9" s="196">
        <v>14.42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269.13</v>
      </c>
      <c r="L10" s="196">
        <v>4.8099999999999996</v>
      </c>
      <c r="M10" s="196">
        <v>33.64</v>
      </c>
      <c r="N10" s="196">
        <v>49.86</v>
      </c>
      <c r="O10" s="196">
        <v>0</v>
      </c>
      <c r="P10" s="196">
        <v>14.42</v>
      </c>
      <c r="Q10" s="196">
        <v>7.69</v>
      </c>
      <c r="R10" s="196">
        <v>12.49</v>
      </c>
      <c r="S10" s="196">
        <v>8.65</v>
      </c>
      <c r="T10" s="196">
        <v>0</v>
      </c>
      <c r="U10" s="196">
        <v>59.7</v>
      </c>
      <c r="V10" s="196">
        <v>7.69</v>
      </c>
      <c r="W10" s="196">
        <v>10.57</v>
      </c>
      <c r="X10" s="196">
        <v>35.57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155</v>
      </c>
      <c r="AF10" s="196">
        <v>0</v>
      </c>
      <c r="AG10" s="196">
        <v>0</v>
      </c>
      <c r="AH10" s="196">
        <v>0</v>
      </c>
      <c r="AI10" s="196">
        <v>134.61000000000001</v>
      </c>
      <c r="AJ10" s="196">
        <v>0</v>
      </c>
      <c r="AK10" s="196">
        <v>0</v>
      </c>
      <c r="AL10" s="196">
        <v>0</v>
      </c>
      <c r="AM10" s="196">
        <v>110</v>
      </c>
      <c r="AN10" s="196">
        <v>0</v>
      </c>
      <c r="AO10">
        <v>0</v>
      </c>
      <c r="AP10" s="196">
        <v>57.67</v>
      </c>
      <c r="AQ10" s="196">
        <v>14.42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269.13</v>
      </c>
      <c r="L11" s="196">
        <v>4.8099999999999996</v>
      </c>
      <c r="M11" s="196">
        <v>33.64</v>
      </c>
      <c r="N11" s="196">
        <v>28.83</v>
      </c>
      <c r="O11" s="196">
        <v>0</v>
      </c>
      <c r="P11" s="196">
        <v>14.42</v>
      </c>
      <c r="Q11" s="196">
        <v>7.69</v>
      </c>
      <c r="R11" s="196">
        <v>12.49</v>
      </c>
      <c r="S11" s="196">
        <v>8.65</v>
      </c>
      <c r="T11" s="196">
        <v>0</v>
      </c>
      <c r="U11" s="196">
        <v>59.7</v>
      </c>
      <c r="V11" s="196">
        <v>7.69</v>
      </c>
      <c r="W11" s="196">
        <v>10.57</v>
      </c>
      <c r="X11" s="196">
        <v>35.57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155</v>
      </c>
      <c r="AF11" s="196">
        <v>0</v>
      </c>
      <c r="AG11" s="196">
        <v>0</v>
      </c>
      <c r="AH11" s="196">
        <v>0</v>
      </c>
      <c r="AI11" s="196">
        <v>134.61000000000001</v>
      </c>
      <c r="AJ11" s="196">
        <v>0</v>
      </c>
      <c r="AK11" s="196">
        <v>0</v>
      </c>
      <c r="AL11" s="196">
        <v>0</v>
      </c>
      <c r="AM11" s="196">
        <v>110</v>
      </c>
      <c r="AN11" s="196">
        <v>0</v>
      </c>
      <c r="AO11">
        <v>0</v>
      </c>
      <c r="AP11" s="196">
        <v>57.67</v>
      </c>
      <c r="AQ11" s="196">
        <v>14.42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269.13</v>
      </c>
      <c r="L12" s="196">
        <v>4.8099999999999996</v>
      </c>
      <c r="M12" s="196">
        <v>33.64</v>
      </c>
      <c r="N12" s="196">
        <v>28.83</v>
      </c>
      <c r="O12" s="196">
        <v>0</v>
      </c>
      <c r="P12" s="196">
        <v>14.42</v>
      </c>
      <c r="Q12" s="196">
        <v>7.69</v>
      </c>
      <c r="R12" s="196">
        <v>12.49</v>
      </c>
      <c r="S12" s="196">
        <v>8.65</v>
      </c>
      <c r="T12" s="196">
        <v>0</v>
      </c>
      <c r="U12" s="196">
        <v>59.7</v>
      </c>
      <c r="V12" s="196">
        <v>7.69</v>
      </c>
      <c r="W12" s="196">
        <v>10.57</v>
      </c>
      <c r="X12" s="196">
        <v>35.57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155</v>
      </c>
      <c r="AF12" s="196">
        <v>0</v>
      </c>
      <c r="AG12" s="196">
        <v>0</v>
      </c>
      <c r="AH12" s="196">
        <v>0</v>
      </c>
      <c r="AI12" s="196">
        <v>134.61000000000001</v>
      </c>
      <c r="AJ12" s="196">
        <v>0</v>
      </c>
      <c r="AK12" s="196">
        <v>0</v>
      </c>
      <c r="AL12" s="196">
        <v>0</v>
      </c>
      <c r="AM12" s="196">
        <v>110</v>
      </c>
      <c r="AN12" s="196">
        <v>0</v>
      </c>
      <c r="AO12">
        <v>0</v>
      </c>
      <c r="AP12" s="196">
        <v>57.67</v>
      </c>
      <c r="AQ12" s="196">
        <v>14.42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269.13</v>
      </c>
      <c r="L13" s="196">
        <v>4.8099999999999996</v>
      </c>
      <c r="M13" s="196">
        <v>33.64</v>
      </c>
      <c r="N13" s="196">
        <v>28.83</v>
      </c>
      <c r="O13" s="196">
        <v>0</v>
      </c>
      <c r="P13" s="196">
        <v>14.42</v>
      </c>
      <c r="Q13" s="196">
        <v>7.69</v>
      </c>
      <c r="R13" s="196">
        <v>12.49</v>
      </c>
      <c r="S13" s="196">
        <v>8.65</v>
      </c>
      <c r="T13" s="196">
        <v>0</v>
      </c>
      <c r="U13" s="196">
        <v>59.7</v>
      </c>
      <c r="V13" s="196">
        <v>7.69</v>
      </c>
      <c r="W13" s="196">
        <v>10.57</v>
      </c>
      <c r="X13" s="196">
        <v>35.57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155</v>
      </c>
      <c r="AF13" s="196">
        <v>0</v>
      </c>
      <c r="AG13" s="196">
        <v>0</v>
      </c>
      <c r="AH13" s="196">
        <v>0</v>
      </c>
      <c r="AI13" s="196">
        <v>134.61000000000001</v>
      </c>
      <c r="AJ13" s="196">
        <v>0</v>
      </c>
      <c r="AK13" s="196">
        <v>0</v>
      </c>
      <c r="AL13" s="196">
        <v>0</v>
      </c>
      <c r="AM13" s="196">
        <v>110</v>
      </c>
      <c r="AN13" s="196">
        <v>0</v>
      </c>
      <c r="AO13">
        <v>0</v>
      </c>
      <c r="AP13" s="196">
        <v>57.67</v>
      </c>
      <c r="AQ13" s="196">
        <v>14.42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269.13</v>
      </c>
      <c r="L14" s="196">
        <v>4.8099999999999996</v>
      </c>
      <c r="M14" s="196">
        <v>33.64</v>
      </c>
      <c r="N14" s="196">
        <v>28.83</v>
      </c>
      <c r="O14" s="196">
        <v>0</v>
      </c>
      <c r="P14" s="196">
        <v>14.42</v>
      </c>
      <c r="Q14" s="196">
        <v>7.69</v>
      </c>
      <c r="R14" s="196">
        <v>12.49</v>
      </c>
      <c r="S14" s="196">
        <v>8.65</v>
      </c>
      <c r="T14" s="196">
        <v>0</v>
      </c>
      <c r="U14" s="196">
        <v>59.7</v>
      </c>
      <c r="V14" s="196">
        <v>7.69</v>
      </c>
      <c r="W14" s="196">
        <v>10.57</v>
      </c>
      <c r="X14" s="196">
        <v>35.57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155</v>
      </c>
      <c r="AF14" s="196">
        <v>0</v>
      </c>
      <c r="AG14" s="196">
        <v>0</v>
      </c>
      <c r="AH14" s="196">
        <v>0</v>
      </c>
      <c r="AI14" s="196">
        <v>134.61000000000001</v>
      </c>
      <c r="AJ14" s="196">
        <v>0</v>
      </c>
      <c r="AK14" s="196">
        <v>0</v>
      </c>
      <c r="AL14" s="196">
        <v>0</v>
      </c>
      <c r="AM14" s="196">
        <v>110</v>
      </c>
      <c r="AN14" s="196">
        <v>0</v>
      </c>
      <c r="AO14">
        <v>0</v>
      </c>
      <c r="AP14" s="196">
        <v>57.67</v>
      </c>
      <c r="AQ14" s="196">
        <v>14.42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269.13</v>
      </c>
      <c r="L15" s="196">
        <v>4.8099999999999996</v>
      </c>
      <c r="M15" s="196">
        <v>33.64</v>
      </c>
      <c r="N15" s="196">
        <v>28.83</v>
      </c>
      <c r="O15" s="196">
        <v>0</v>
      </c>
      <c r="P15" s="196">
        <v>14.42</v>
      </c>
      <c r="Q15" s="196">
        <v>7.69</v>
      </c>
      <c r="R15" s="196">
        <v>12.49</v>
      </c>
      <c r="S15" s="196">
        <v>8.65</v>
      </c>
      <c r="T15" s="196">
        <v>0</v>
      </c>
      <c r="U15" s="196">
        <v>59.7</v>
      </c>
      <c r="V15" s="196">
        <v>7.69</v>
      </c>
      <c r="W15" s="196">
        <v>10.57</v>
      </c>
      <c r="X15" s="196">
        <v>35.57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155</v>
      </c>
      <c r="AF15" s="196">
        <v>0</v>
      </c>
      <c r="AG15" s="196">
        <v>0</v>
      </c>
      <c r="AH15" s="196">
        <v>0</v>
      </c>
      <c r="AI15" s="196">
        <v>134.61000000000001</v>
      </c>
      <c r="AJ15" s="196">
        <v>0</v>
      </c>
      <c r="AK15" s="196">
        <v>0</v>
      </c>
      <c r="AL15" s="196">
        <v>0</v>
      </c>
      <c r="AM15" s="196">
        <v>110</v>
      </c>
      <c r="AN15" s="196">
        <v>0</v>
      </c>
      <c r="AO15">
        <v>0</v>
      </c>
      <c r="AP15" s="196">
        <v>57.67</v>
      </c>
      <c r="AQ15" s="196">
        <v>14.42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269.13</v>
      </c>
      <c r="L16" s="196">
        <v>4.8099999999999996</v>
      </c>
      <c r="M16" s="196">
        <v>33.64</v>
      </c>
      <c r="N16" s="196">
        <v>28.83</v>
      </c>
      <c r="O16" s="196">
        <v>0</v>
      </c>
      <c r="P16" s="196">
        <v>14.42</v>
      </c>
      <c r="Q16" s="196">
        <v>7.69</v>
      </c>
      <c r="R16" s="196">
        <v>12.49</v>
      </c>
      <c r="S16" s="196">
        <v>8.65</v>
      </c>
      <c r="T16" s="196">
        <v>0</v>
      </c>
      <c r="U16" s="196">
        <v>59.7</v>
      </c>
      <c r="V16" s="196">
        <v>7.69</v>
      </c>
      <c r="W16" s="196">
        <v>10.57</v>
      </c>
      <c r="X16" s="196">
        <v>35.57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155</v>
      </c>
      <c r="AF16" s="196">
        <v>0</v>
      </c>
      <c r="AG16" s="196">
        <v>0</v>
      </c>
      <c r="AH16" s="196">
        <v>0</v>
      </c>
      <c r="AI16" s="196">
        <v>134.61000000000001</v>
      </c>
      <c r="AJ16" s="196">
        <v>0</v>
      </c>
      <c r="AK16" s="196">
        <v>0</v>
      </c>
      <c r="AL16" s="196">
        <v>0</v>
      </c>
      <c r="AM16" s="196">
        <v>110</v>
      </c>
      <c r="AN16" s="196">
        <v>0</v>
      </c>
      <c r="AO16">
        <v>0</v>
      </c>
      <c r="AP16" s="196">
        <v>57.67</v>
      </c>
      <c r="AQ16" s="196">
        <v>14.42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269.13</v>
      </c>
      <c r="L17" s="196">
        <v>4.8099999999999996</v>
      </c>
      <c r="M17" s="196">
        <v>33.64</v>
      </c>
      <c r="N17" s="196">
        <v>28.83</v>
      </c>
      <c r="O17" s="196">
        <v>0</v>
      </c>
      <c r="P17" s="196">
        <v>14.42</v>
      </c>
      <c r="Q17" s="196">
        <v>7.69</v>
      </c>
      <c r="R17" s="196">
        <v>12.49</v>
      </c>
      <c r="S17" s="196">
        <v>8.65</v>
      </c>
      <c r="T17" s="196">
        <v>0</v>
      </c>
      <c r="U17" s="196">
        <v>59.7</v>
      </c>
      <c r="V17" s="196">
        <v>7.69</v>
      </c>
      <c r="W17" s="196">
        <v>10.57</v>
      </c>
      <c r="X17" s="196">
        <v>35.57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155</v>
      </c>
      <c r="AF17" s="196">
        <v>0</v>
      </c>
      <c r="AG17" s="196">
        <v>0</v>
      </c>
      <c r="AH17" s="196">
        <v>0</v>
      </c>
      <c r="AI17" s="196">
        <v>134.61000000000001</v>
      </c>
      <c r="AJ17" s="196">
        <v>0</v>
      </c>
      <c r="AK17" s="196">
        <v>0</v>
      </c>
      <c r="AL17" s="196">
        <v>0</v>
      </c>
      <c r="AM17" s="196">
        <v>110</v>
      </c>
      <c r="AN17" s="196">
        <v>0</v>
      </c>
      <c r="AO17">
        <v>0</v>
      </c>
      <c r="AP17" s="196">
        <v>57.67</v>
      </c>
      <c r="AQ17" s="196">
        <v>14.42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269.13</v>
      </c>
      <c r="L18" s="196">
        <v>4.8099999999999996</v>
      </c>
      <c r="M18" s="196">
        <v>33.64</v>
      </c>
      <c r="N18" s="196">
        <v>28.83</v>
      </c>
      <c r="O18" s="196">
        <v>0</v>
      </c>
      <c r="P18" s="196">
        <v>14.42</v>
      </c>
      <c r="Q18" s="196">
        <v>7.69</v>
      </c>
      <c r="R18" s="196">
        <v>12.49</v>
      </c>
      <c r="S18" s="196">
        <v>8.65</v>
      </c>
      <c r="T18" s="196">
        <v>0</v>
      </c>
      <c r="U18" s="196">
        <v>59.7</v>
      </c>
      <c r="V18" s="196">
        <v>7.69</v>
      </c>
      <c r="W18" s="196">
        <v>10.57</v>
      </c>
      <c r="X18" s="196">
        <v>35.57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155</v>
      </c>
      <c r="AF18" s="196">
        <v>0</v>
      </c>
      <c r="AG18" s="196">
        <v>0</v>
      </c>
      <c r="AH18" s="196">
        <v>0</v>
      </c>
      <c r="AI18" s="196">
        <v>134.61000000000001</v>
      </c>
      <c r="AJ18" s="196">
        <v>0</v>
      </c>
      <c r="AK18" s="196">
        <v>0</v>
      </c>
      <c r="AL18" s="196">
        <v>0</v>
      </c>
      <c r="AM18" s="196">
        <v>110</v>
      </c>
      <c r="AN18" s="196">
        <v>0</v>
      </c>
      <c r="AO18">
        <v>0</v>
      </c>
      <c r="AP18" s="196">
        <v>57.67</v>
      </c>
      <c r="AQ18" s="196">
        <v>14.42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269.13</v>
      </c>
      <c r="L19" s="196">
        <v>4.8099999999999996</v>
      </c>
      <c r="M19" s="196">
        <v>33.64</v>
      </c>
      <c r="N19" s="196">
        <v>28.83</v>
      </c>
      <c r="O19" s="196">
        <v>0</v>
      </c>
      <c r="P19" s="196">
        <v>14.42</v>
      </c>
      <c r="Q19" s="196">
        <v>7.69</v>
      </c>
      <c r="R19" s="196">
        <v>12.49</v>
      </c>
      <c r="S19" s="196">
        <v>8.65</v>
      </c>
      <c r="T19" s="196">
        <v>0</v>
      </c>
      <c r="U19" s="196">
        <v>59.7</v>
      </c>
      <c r="V19" s="196">
        <v>7.69</v>
      </c>
      <c r="W19" s="196">
        <v>10.57</v>
      </c>
      <c r="X19" s="196">
        <v>35.57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155</v>
      </c>
      <c r="AF19" s="196">
        <v>0</v>
      </c>
      <c r="AG19" s="196">
        <v>0</v>
      </c>
      <c r="AH19" s="196">
        <v>0</v>
      </c>
      <c r="AI19" s="196">
        <v>134.61000000000001</v>
      </c>
      <c r="AJ19" s="196">
        <v>0</v>
      </c>
      <c r="AK19" s="196">
        <v>0</v>
      </c>
      <c r="AL19" s="196">
        <v>0</v>
      </c>
      <c r="AM19" s="196">
        <v>110</v>
      </c>
      <c r="AN19" s="196">
        <v>0</v>
      </c>
      <c r="AO19">
        <v>0</v>
      </c>
      <c r="AP19" s="196">
        <v>57.67</v>
      </c>
      <c r="AQ19" s="196">
        <v>14.42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269.13</v>
      </c>
      <c r="L20" s="196">
        <v>4.8099999999999996</v>
      </c>
      <c r="M20" s="196">
        <v>33.64</v>
      </c>
      <c r="N20" s="196">
        <v>28.83</v>
      </c>
      <c r="O20" s="196">
        <v>0</v>
      </c>
      <c r="P20" s="196">
        <v>14.42</v>
      </c>
      <c r="Q20" s="196">
        <v>7.69</v>
      </c>
      <c r="R20" s="196">
        <v>12.49</v>
      </c>
      <c r="S20" s="196">
        <v>8.65</v>
      </c>
      <c r="T20" s="196">
        <v>0</v>
      </c>
      <c r="U20" s="196">
        <v>59.7</v>
      </c>
      <c r="V20" s="196">
        <v>7.69</v>
      </c>
      <c r="W20" s="196">
        <v>10.57</v>
      </c>
      <c r="X20" s="196">
        <v>35.57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155</v>
      </c>
      <c r="AF20" s="196">
        <v>0</v>
      </c>
      <c r="AG20" s="196">
        <v>0</v>
      </c>
      <c r="AH20" s="196">
        <v>0</v>
      </c>
      <c r="AI20" s="196">
        <v>134.61000000000001</v>
      </c>
      <c r="AJ20" s="196">
        <v>0</v>
      </c>
      <c r="AK20" s="196">
        <v>0</v>
      </c>
      <c r="AL20" s="196">
        <v>0</v>
      </c>
      <c r="AM20" s="196">
        <v>110</v>
      </c>
      <c r="AN20" s="196">
        <v>0</v>
      </c>
      <c r="AO20">
        <v>0</v>
      </c>
      <c r="AP20" s="196">
        <v>57.67</v>
      </c>
      <c r="AQ20" s="196">
        <v>14.42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269.13</v>
      </c>
      <c r="L21" s="196">
        <v>4.83</v>
      </c>
      <c r="M21" s="196">
        <v>61.3</v>
      </c>
      <c r="N21" s="196">
        <v>49.86</v>
      </c>
      <c r="O21" s="196">
        <v>0</v>
      </c>
      <c r="P21" s="196">
        <v>26.46</v>
      </c>
      <c r="Q21" s="196">
        <v>7.69</v>
      </c>
      <c r="R21" s="196">
        <v>12.49</v>
      </c>
      <c r="S21" s="196">
        <v>8.65</v>
      </c>
      <c r="T21" s="196">
        <v>0</v>
      </c>
      <c r="U21" s="196">
        <v>59.7</v>
      </c>
      <c r="V21" s="196">
        <v>7.69</v>
      </c>
      <c r="W21" s="196">
        <v>10.57</v>
      </c>
      <c r="X21" s="196">
        <v>35.57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155</v>
      </c>
      <c r="AF21" s="196">
        <v>0</v>
      </c>
      <c r="AG21" s="196">
        <v>0</v>
      </c>
      <c r="AH21" s="196">
        <v>0</v>
      </c>
      <c r="AI21" s="196">
        <v>134.61000000000001</v>
      </c>
      <c r="AJ21" s="196">
        <v>0</v>
      </c>
      <c r="AK21" s="196">
        <v>0</v>
      </c>
      <c r="AL21" s="196">
        <v>0</v>
      </c>
      <c r="AM21" s="196">
        <v>110</v>
      </c>
      <c r="AN21" s="196">
        <v>0</v>
      </c>
      <c r="AO21">
        <v>0</v>
      </c>
      <c r="AP21" s="196">
        <v>57.67</v>
      </c>
      <c r="AQ21" s="196">
        <v>14.42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269.13</v>
      </c>
      <c r="L22" s="196">
        <v>4.83</v>
      </c>
      <c r="M22" s="196">
        <v>61.3</v>
      </c>
      <c r="N22" s="196">
        <v>49.86</v>
      </c>
      <c r="O22" s="196">
        <v>0</v>
      </c>
      <c r="P22" s="196">
        <v>26.46</v>
      </c>
      <c r="Q22" s="196">
        <v>7.69</v>
      </c>
      <c r="R22" s="196">
        <v>12.49</v>
      </c>
      <c r="S22" s="196">
        <v>8.65</v>
      </c>
      <c r="T22" s="196">
        <v>0</v>
      </c>
      <c r="U22" s="196">
        <v>59.7</v>
      </c>
      <c r="V22" s="196">
        <v>7.69</v>
      </c>
      <c r="W22" s="196">
        <v>10.57</v>
      </c>
      <c r="X22" s="196">
        <v>35.57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155</v>
      </c>
      <c r="AF22" s="196">
        <v>0</v>
      </c>
      <c r="AG22" s="196">
        <v>0</v>
      </c>
      <c r="AH22" s="196">
        <v>0</v>
      </c>
      <c r="AI22" s="196">
        <v>134.61000000000001</v>
      </c>
      <c r="AJ22" s="196">
        <v>0</v>
      </c>
      <c r="AK22" s="196">
        <v>0</v>
      </c>
      <c r="AL22" s="196">
        <v>0</v>
      </c>
      <c r="AM22" s="196">
        <v>110</v>
      </c>
      <c r="AN22" s="196">
        <v>0</v>
      </c>
      <c r="AO22">
        <v>0</v>
      </c>
      <c r="AP22" s="196">
        <v>57.67</v>
      </c>
      <c r="AQ22" s="196">
        <v>14.42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269.13</v>
      </c>
      <c r="L23" s="196">
        <v>4.83</v>
      </c>
      <c r="M23" s="196">
        <v>61.3</v>
      </c>
      <c r="N23" s="196">
        <v>49.86</v>
      </c>
      <c r="O23" s="196">
        <v>0</v>
      </c>
      <c r="P23" s="196">
        <v>26.46</v>
      </c>
      <c r="Q23" s="196">
        <v>7.69</v>
      </c>
      <c r="R23" s="196">
        <v>12.49</v>
      </c>
      <c r="S23" s="196">
        <v>8.65</v>
      </c>
      <c r="T23" s="196">
        <v>0</v>
      </c>
      <c r="U23" s="196">
        <v>59.7</v>
      </c>
      <c r="V23" s="196">
        <v>7.69</v>
      </c>
      <c r="W23" s="196">
        <v>10.57</v>
      </c>
      <c r="X23" s="196">
        <v>35.57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155</v>
      </c>
      <c r="AF23" s="196">
        <v>0</v>
      </c>
      <c r="AG23" s="196">
        <v>0</v>
      </c>
      <c r="AH23" s="196">
        <v>0</v>
      </c>
      <c r="AI23" s="196">
        <v>134.61000000000001</v>
      </c>
      <c r="AJ23" s="196">
        <v>0</v>
      </c>
      <c r="AK23" s="196">
        <v>0</v>
      </c>
      <c r="AL23" s="196">
        <v>0</v>
      </c>
      <c r="AM23" s="196">
        <v>110</v>
      </c>
      <c r="AN23" s="196">
        <v>0</v>
      </c>
      <c r="AO23">
        <v>0</v>
      </c>
      <c r="AP23" s="196">
        <v>57.67</v>
      </c>
      <c r="AQ23" s="196">
        <v>14.42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269.13</v>
      </c>
      <c r="L24" s="196">
        <v>4.83</v>
      </c>
      <c r="M24" s="196">
        <v>61.3</v>
      </c>
      <c r="N24" s="196">
        <v>49.86</v>
      </c>
      <c r="O24" s="196">
        <v>0</v>
      </c>
      <c r="P24" s="196">
        <v>26.46</v>
      </c>
      <c r="Q24" s="196">
        <v>7.69</v>
      </c>
      <c r="R24" s="196">
        <v>12.49</v>
      </c>
      <c r="S24" s="196">
        <v>8.65</v>
      </c>
      <c r="T24" s="196">
        <v>0</v>
      </c>
      <c r="U24" s="196">
        <v>59.7</v>
      </c>
      <c r="V24" s="196">
        <v>7.69</v>
      </c>
      <c r="W24" s="196">
        <v>10.57</v>
      </c>
      <c r="X24" s="196">
        <v>35.56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155</v>
      </c>
      <c r="AF24" s="196">
        <v>0</v>
      </c>
      <c r="AG24" s="196">
        <v>0</v>
      </c>
      <c r="AH24" s="196">
        <v>0</v>
      </c>
      <c r="AI24" s="196">
        <v>134.61000000000001</v>
      </c>
      <c r="AJ24" s="196">
        <v>0</v>
      </c>
      <c r="AK24" s="196">
        <v>0</v>
      </c>
      <c r="AL24" s="196">
        <v>0</v>
      </c>
      <c r="AM24" s="196">
        <v>110</v>
      </c>
      <c r="AN24" s="196">
        <v>0</v>
      </c>
      <c r="AO24">
        <v>0</v>
      </c>
      <c r="AP24" s="196">
        <v>57.67</v>
      </c>
      <c r="AQ24" s="196">
        <v>14.42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269.13</v>
      </c>
      <c r="L25" s="196">
        <v>4.8099999999999996</v>
      </c>
      <c r="M25" s="196">
        <v>61.3</v>
      </c>
      <c r="N25" s="196">
        <v>49.86</v>
      </c>
      <c r="O25" s="196">
        <v>0</v>
      </c>
      <c r="P25" s="196">
        <v>26.46</v>
      </c>
      <c r="Q25" s="196">
        <v>7.69</v>
      </c>
      <c r="R25" s="196">
        <v>12.49</v>
      </c>
      <c r="S25" s="196">
        <v>8.65</v>
      </c>
      <c r="T25" s="196">
        <v>0</v>
      </c>
      <c r="U25" s="196">
        <v>59.7</v>
      </c>
      <c r="V25" s="196">
        <v>7.69</v>
      </c>
      <c r="W25" s="196">
        <v>14.59</v>
      </c>
      <c r="X25" s="196">
        <v>62.27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155</v>
      </c>
      <c r="AF25" s="196">
        <v>0</v>
      </c>
      <c r="AG25" s="196">
        <v>0</v>
      </c>
      <c r="AH25" s="196">
        <v>0</v>
      </c>
      <c r="AI25" s="196">
        <v>134.61000000000001</v>
      </c>
      <c r="AJ25" s="196">
        <v>0</v>
      </c>
      <c r="AK25" s="196">
        <v>0</v>
      </c>
      <c r="AL25" s="196">
        <v>0</v>
      </c>
      <c r="AM25" s="196">
        <v>110</v>
      </c>
      <c r="AN25" s="196">
        <v>0</v>
      </c>
      <c r="AO25">
        <v>0</v>
      </c>
      <c r="AP25" s="196">
        <v>111.42</v>
      </c>
      <c r="AQ25" s="196">
        <v>14.42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269.13</v>
      </c>
      <c r="L26" s="196">
        <v>4.8099999999999996</v>
      </c>
      <c r="M26" s="196">
        <v>61.3</v>
      </c>
      <c r="N26" s="196">
        <v>49.86</v>
      </c>
      <c r="O26" s="196">
        <v>0</v>
      </c>
      <c r="P26" s="196">
        <v>26.46</v>
      </c>
      <c r="Q26" s="196">
        <v>7.69</v>
      </c>
      <c r="R26" s="196">
        <v>12.49</v>
      </c>
      <c r="S26" s="196">
        <v>8.65</v>
      </c>
      <c r="T26" s="196">
        <v>0</v>
      </c>
      <c r="U26" s="196">
        <v>59.7</v>
      </c>
      <c r="V26" s="196">
        <v>7.69</v>
      </c>
      <c r="W26" s="196">
        <v>14.69</v>
      </c>
      <c r="X26" s="196">
        <v>62.27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155</v>
      </c>
      <c r="AF26" s="196">
        <v>0</v>
      </c>
      <c r="AG26" s="196">
        <v>0</v>
      </c>
      <c r="AH26" s="196">
        <v>0</v>
      </c>
      <c r="AI26" s="196">
        <v>134.61000000000001</v>
      </c>
      <c r="AJ26" s="196">
        <v>0</v>
      </c>
      <c r="AK26" s="196">
        <v>0</v>
      </c>
      <c r="AL26" s="196">
        <v>0</v>
      </c>
      <c r="AM26" s="196">
        <v>110</v>
      </c>
      <c r="AN26" s="196">
        <v>0</v>
      </c>
      <c r="AO26">
        <v>0</v>
      </c>
      <c r="AP26" s="196">
        <v>117.49</v>
      </c>
      <c r="AQ26" s="196">
        <v>14.42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269.13</v>
      </c>
      <c r="L27" s="196">
        <v>6.04</v>
      </c>
      <c r="M27" s="196">
        <v>61.3</v>
      </c>
      <c r="N27" s="196">
        <v>49.86</v>
      </c>
      <c r="O27" s="196">
        <v>0</v>
      </c>
      <c r="P27" s="196">
        <v>26.46</v>
      </c>
      <c r="Q27" s="196">
        <v>9.2100000000000009</v>
      </c>
      <c r="R27" s="196">
        <v>17.78</v>
      </c>
      <c r="S27" s="196">
        <v>11.14</v>
      </c>
      <c r="T27" s="196">
        <v>0</v>
      </c>
      <c r="U27" s="196">
        <v>59.7</v>
      </c>
      <c r="V27" s="196">
        <v>8.75</v>
      </c>
      <c r="W27" s="196">
        <v>14.69</v>
      </c>
      <c r="X27" s="196">
        <v>62.27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155</v>
      </c>
      <c r="AF27" s="196">
        <v>0</v>
      </c>
      <c r="AG27" s="196">
        <v>0</v>
      </c>
      <c r="AH27" s="196">
        <v>0</v>
      </c>
      <c r="AI27" s="196">
        <v>134.61000000000001</v>
      </c>
      <c r="AJ27" s="196">
        <v>0</v>
      </c>
      <c r="AK27" s="196">
        <v>0</v>
      </c>
      <c r="AL27" s="196">
        <v>0</v>
      </c>
      <c r="AM27" s="196">
        <v>110</v>
      </c>
      <c r="AN27" s="196">
        <v>0</v>
      </c>
      <c r="AO27">
        <v>0</v>
      </c>
      <c r="AP27" s="196">
        <v>117.49</v>
      </c>
      <c r="AQ27" s="196">
        <v>38.08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311.91000000000003</v>
      </c>
      <c r="L28" s="196">
        <v>6.04</v>
      </c>
      <c r="M28" s="196">
        <v>61.3</v>
      </c>
      <c r="N28" s="196">
        <v>49.86</v>
      </c>
      <c r="O28" s="196">
        <v>0</v>
      </c>
      <c r="P28" s="196">
        <v>26.46</v>
      </c>
      <c r="Q28" s="196">
        <v>9.1999999999999993</v>
      </c>
      <c r="R28" s="196">
        <v>17.22</v>
      </c>
      <c r="S28" s="196">
        <v>10.6</v>
      </c>
      <c r="T28" s="196">
        <v>0</v>
      </c>
      <c r="U28" s="196">
        <v>59.7</v>
      </c>
      <c r="V28" s="196">
        <v>8.75</v>
      </c>
      <c r="W28" s="196">
        <v>14.69</v>
      </c>
      <c r="X28" s="196">
        <v>62.27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155</v>
      </c>
      <c r="AF28" s="196">
        <v>0</v>
      </c>
      <c r="AG28" s="196">
        <v>0</v>
      </c>
      <c r="AH28" s="196">
        <v>0</v>
      </c>
      <c r="AI28" s="196">
        <v>134.61000000000001</v>
      </c>
      <c r="AJ28" s="196">
        <v>0</v>
      </c>
      <c r="AK28" s="196">
        <v>0</v>
      </c>
      <c r="AL28" s="196">
        <v>0</v>
      </c>
      <c r="AM28" s="196">
        <v>110</v>
      </c>
      <c r="AN28" s="196">
        <v>0</v>
      </c>
      <c r="AO28">
        <v>0</v>
      </c>
      <c r="AP28" s="196">
        <v>117.49</v>
      </c>
      <c r="AQ28" s="196">
        <v>38.090000000000003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369.5</v>
      </c>
      <c r="L29" s="196">
        <v>6.04</v>
      </c>
      <c r="M29" s="196">
        <v>61.3</v>
      </c>
      <c r="N29" s="196">
        <v>49.86</v>
      </c>
      <c r="O29" s="196">
        <v>0</v>
      </c>
      <c r="P29" s="196">
        <v>26.46</v>
      </c>
      <c r="Q29" s="196">
        <v>9.2100000000000009</v>
      </c>
      <c r="R29" s="196">
        <v>17.899999999999999</v>
      </c>
      <c r="S29" s="196">
        <v>10.91</v>
      </c>
      <c r="T29" s="196">
        <v>0</v>
      </c>
      <c r="U29" s="196">
        <v>59.7</v>
      </c>
      <c r="V29" s="196">
        <v>8.75</v>
      </c>
      <c r="W29" s="196">
        <v>14.69</v>
      </c>
      <c r="X29" s="196">
        <v>62.27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155</v>
      </c>
      <c r="AF29" s="196">
        <v>0</v>
      </c>
      <c r="AG29" s="196">
        <v>0</v>
      </c>
      <c r="AH29" s="196">
        <v>0</v>
      </c>
      <c r="AI29" s="196">
        <v>134.61000000000001</v>
      </c>
      <c r="AJ29" s="196">
        <v>0</v>
      </c>
      <c r="AK29" s="196">
        <v>0</v>
      </c>
      <c r="AL29" s="196">
        <v>0</v>
      </c>
      <c r="AM29" s="196">
        <v>110</v>
      </c>
      <c r="AN29" s="196">
        <v>0</v>
      </c>
      <c r="AO29">
        <v>0</v>
      </c>
      <c r="AP29" s="196">
        <v>117.49</v>
      </c>
      <c r="AQ29" s="196">
        <v>38.08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432.54</v>
      </c>
      <c r="L30" s="196">
        <v>6.04</v>
      </c>
      <c r="M30" s="196">
        <v>61.3</v>
      </c>
      <c r="N30" s="196">
        <v>49.86</v>
      </c>
      <c r="O30" s="196">
        <v>0</v>
      </c>
      <c r="P30" s="196">
        <v>26.46</v>
      </c>
      <c r="Q30" s="196">
        <v>9.2100000000000009</v>
      </c>
      <c r="R30" s="196">
        <v>17.899999999999999</v>
      </c>
      <c r="S30" s="196">
        <v>11.14</v>
      </c>
      <c r="T30" s="196">
        <v>0</v>
      </c>
      <c r="U30" s="196">
        <v>59.7</v>
      </c>
      <c r="V30" s="196">
        <v>8.75</v>
      </c>
      <c r="W30" s="196">
        <v>14.69</v>
      </c>
      <c r="X30" s="196">
        <v>62.27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155</v>
      </c>
      <c r="AF30" s="196">
        <v>0</v>
      </c>
      <c r="AG30" s="196">
        <v>0</v>
      </c>
      <c r="AH30" s="196">
        <v>0</v>
      </c>
      <c r="AI30" s="196">
        <v>134.61000000000001</v>
      </c>
      <c r="AJ30" s="196">
        <v>0</v>
      </c>
      <c r="AK30" s="196">
        <v>0</v>
      </c>
      <c r="AL30" s="196">
        <v>0</v>
      </c>
      <c r="AM30" s="196">
        <v>110</v>
      </c>
      <c r="AN30" s="196">
        <v>0</v>
      </c>
      <c r="AO30">
        <v>0</v>
      </c>
      <c r="AP30" s="196">
        <v>117.49</v>
      </c>
      <c r="AQ30" s="196">
        <v>38.08</v>
      </c>
      <c r="AR30" s="196">
        <v>0.98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486.59</v>
      </c>
      <c r="L31" s="196">
        <v>6.04</v>
      </c>
      <c r="M31" s="196">
        <v>61.3</v>
      </c>
      <c r="N31" s="196">
        <v>49.86</v>
      </c>
      <c r="O31" s="196">
        <v>0</v>
      </c>
      <c r="P31" s="196">
        <v>26.46</v>
      </c>
      <c r="Q31" s="196">
        <v>9.2100000000000009</v>
      </c>
      <c r="R31" s="196">
        <v>17.899999999999999</v>
      </c>
      <c r="S31" s="196">
        <v>11.14</v>
      </c>
      <c r="T31" s="196">
        <v>0</v>
      </c>
      <c r="U31" s="196">
        <v>59.7</v>
      </c>
      <c r="V31" s="196">
        <v>8.75</v>
      </c>
      <c r="W31" s="196">
        <v>14.69</v>
      </c>
      <c r="X31" s="196">
        <v>62.27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155</v>
      </c>
      <c r="AF31" s="196">
        <v>0</v>
      </c>
      <c r="AG31" s="196">
        <v>0</v>
      </c>
      <c r="AH31" s="196">
        <v>0</v>
      </c>
      <c r="AI31" s="196">
        <v>134.61000000000001</v>
      </c>
      <c r="AJ31" s="196">
        <v>0</v>
      </c>
      <c r="AK31" s="196">
        <v>0</v>
      </c>
      <c r="AL31" s="196">
        <v>0</v>
      </c>
      <c r="AM31" s="196">
        <v>110</v>
      </c>
      <c r="AN31" s="196">
        <v>0</v>
      </c>
      <c r="AO31">
        <v>0</v>
      </c>
      <c r="AP31" s="196">
        <v>117.49</v>
      </c>
      <c r="AQ31" s="196">
        <v>38.08</v>
      </c>
      <c r="AR31" s="196">
        <v>6.3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487.02</v>
      </c>
      <c r="L32" s="196">
        <v>6.04</v>
      </c>
      <c r="M32" s="196">
        <v>61.3</v>
      </c>
      <c r="N32" s="196">
        <v>49.86</v>
      </c>
      <c r="O32" s="196">
        <v>0</v>
      </c>
      <c r="P32" s="196">
        <v>26.46</v>
      </c>
      <c r="Q32" s="196">
        <v>9.2100000000000009</v>
      </c>
      <c r="R32" s="196">
        <v>17.899999999999999</v>
      </c>
      <c r="S32" s="196">
        <v>11.14</v>
      </c>
      <c r="T32" s="196">
        <v>0</v>
      </c>
      <c r="U32" s="196">
        <v>59.7</v>
      </c>
      <c r="V32" s="196">
        <v>8.75</v>
      </c>
      <c r="W32" s="196">
        <v>14.69</v>
      </c>
      <c r="X32" s="196">
        <v>62.28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155</v>
      </c>
      <c r="AF32" s="196">
        <v>0</v>
      </c>
      <c r="AG32" s="196">
        <v>0</v>
      </c>
      <c r="AH32" s="196">
        <v>0</v>
      </c>
      <c r="AI32" s="196">
        <v>134.61000000000001</v>
      </c>
      <c r="AJ32" s="196">
        <v>0</v>
      </c>
      <c r="AK32" s="196">
        <v>0</v>
      </c>
      <c r="AL32" s="196">
        <v>0</v>
      </c>
      <c r="AM32" s="196">
        <v>110</v>
      </c>
      <c r="AN32" s="196">
        <v>0</v>
      </c>
      <c r="AO32">
        <v>0</v>
      </c>
      <c r="AP32" s="196">
        <v>117.49</v>
      </c>
      <c r="AQ32" s="196">
        <v>38.08</v>
      </c>
      <c r="AR32" s="196">
        <v>16.649999999999999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487.02</v>
      </c>
      <c r="L33" s="196">
        <v>6.04</v>
      </c>
      <c r="M33" s="196">
        <v>61.3</v>
      </c>
      <c r="N33" s="196">
        <v>49.86</v>
      </c>
      <c r="O33" s="196">
        <v>0</v>
      </c>
      <c r="P33" s="196">
        <v>26.46</v>
      </c>
      <c r="Q33" s="196">
        <v>9.2100000000000009</v>
      </c>
      <c r="R33" s="196">
        <v>17.899999999999999</v>
      </c>
      <c r="S33" s="196">
        <v>11.14</v>
      </c>
      <c r="T33" s="196">
        <v>0</v>
      </c>
      <c r="U33" s="196">
        <v>59.7</v>
      </c>
      <c r="V33" s="196">
        <v>8.75</v>
      </c>
      <c r="W33" s="196">
        <v>14.69</v>
      </c>
      <c r="X33" s="196">
        <v>62.28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155</v>
      </c>
      <c r="AF33" s="196">
        <v>0</v>
      </c>
      <c r="AG33" s="196">
        <v>0</v>
      </c>
      <c r="AH33" s="196">
        <v>0</v>
      </c>
      <c r="AI33" s="196">
        <v>134.56</v>
      </c>
      <c r="AJ33" s="196">
        <v>0</v>
      </c>
      <c r="AK33" s="196">
        <v>0</v>
      </c>
      <c r="AL33" s="196">
        <v>0</v>
      </c>
      <c r="AM33" s="196">
        <v>110</v>
      </c>
      <c r="AN33" s="196">
        <v>0</v>
      </c>
      <c r="AO33">
        <v>0</v>
      </c>
      <c r="AP33" s="196">
        <v>117.49</v>
      </c>
      <c r="AQ33" s="196">
        <v>38.08</v>
      </c>
      <c r="AR33" s="196">
        <v>27.63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487.02</v>
      </c>
      <c r="L34" s="196">
        <v>6.04</v>
      </c>
      <c r="M34" s="196">
        <v>61.3</v>
      </c>
      <c r="N34" s="196">
        <v>49.86</v>
      </c>
      <c r="O34" s="196">
        <v>0</v>
      </c>
      <c r="P34" s="196">
        <v>26.46</v>
      </c>
      <c r="Q34" s="196">
        <v>9.2100000000000009</v>
      </c>
      <c r="R34" s="196">
        <v>17.899999999999999</v>
      </c>
      <c r="S34" s="196">
        <v>11.14</v>
      </c>
      <c r="T34" s="196">
        <v>0</v>
      </c>
      <c r="U34" s="196">
        <v>59.7</v>
      </c>
      <c r="V34" s="196">
        <v>8.75</v>
      </c>
      <c r="W34" s="196">
        <v>14.69</v>
      </c>
      <c r="X34" s="196">
        <v>62.28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155</v>
      </c>
      <c r="AF34" s="196">
        <v>0</v>
      </c>
      <c r="AG34" s="196">
        <v>0</v>
      </c>
      <c r="AH34" s="196">
        <v>0</v>
      </c>
      <c r="AI34" s="196">
        <v>134.56</v>
      </c>
      <c r="AJ34" s="196">
        <v>0</v>
      </c>
      <c r="AK34" s="196">
        <v>0</v>
      </c>
      <c r="AL34" s="196">
        <v>0</v>
      </c>
      <c r="AM34" s="196">
        <v>110</v>
      </c>
      <c r="AN34" s="196">
        <v>0</v>
      </c>
      <c r="AO34">
        <v>0</v>
      </c>
      <c r="AP34" s="196">
        <v>117.49</v>
      </c>
      <c r="AQ34" s="196">
        <v>38.08</v>
      </c>
      <c r="AR34" s="196">
        <v>31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487.02</v>
      </c>
      <c r="L35" s="196">
        <v>6.04</v>
      </c>
      <c r="M35" s="196">
        <v>61.3</v>
      </c>
      <c r="N35" s="196">
        <v>49.86</v>
      </c>
      <c r="O35" s="196">
        <v>0</v>
      </c>
      <c r="P35" s="196">
        <v>26.46</v>
      </c>
      <c r="Q35" s="196">
        <v>9.2100000000000009</v>
      </c>
      <c r="R35" s="196">
        <v>17.899999999999999</v>
      </c>
      <c r="S35" s="196">
        <v>11.14</v>
      </c>
      <c r="T35" s="196">
        <v>0</v>
      </c>
      <c r="U35" s="196">
        <v>59.7</v>
      </c>
      <c r="V35" s="196">
        <v>8.75</v>
      </c>
      <c r="W35" s="196">
        <v>14.69</v>
      </c>
      <c r="X35" s="196">
        <v>62.28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155</v>
      </c>
      <c r="AF35" s="196">
        <v>0</v>
      </c>
      <c r="AG35" s="196">
        <v>0</v>
      </c>
      <c r="AH35" s="196">
        <v>0</v>
      </c>
      <c r="AI35" s="196">
        <v>134.56</v>
      </c>
      <c r="AJ35" s="196">
        <v>0</v>
      </c>
      <c r="AK35" s="196">
        <v>0</v>
      </c>
      <c r="AL35" s="196">
        <v>0</v>
      </c>
      <c r="AM35" s="196">
        <v>110</v>
      </c>
      <c r="AN35" s="196">
        <v>0</v>
      </c>
      <c r="AO35">
        <v>0</v>
      </c>
      <c r="AP35" s="196">
        <v>117.49</v>
      </c>
      <c r="AQ35" s="196">
        <v>38.08</v>
      </c>
      <c r="AR35" s="196">
        <v>38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487.02</v>
      </c>
      <c r="L36" s="196">
        <v>6.04</v>
      </c>
      <c r="M36" s="196">
        <v>61.3</v>
      </c>
      <c r="N36" s="196">
        <v>49.86</v>
      </c>
      <c r="O36" s="196">
        <v>0</v>
      </c>
      <c r="P36" s="196">
        <v>26.46</v>
      </c>
      <c r="Q36" s="196">
        <v>9.2100000000000009</v>
      </c>
      <c r="R36" s="196">
        <v>17.899999999999999</v>
      </c>
      <c r="S36" s="196">
        <v>11.14</v>
      </c>
      <c r="T36" s="196">
        <v>0</v>
      </c>
      <c r="U36" s="196">
        <v>59.7</v>
      </c>
      <c r="V36" s="196">
        <v>8.75</v>
      </c>
      <c r="W36" s="196">
        <v>14.69</v>
      </c>
      <c r="X36" s="196">
        <v>62.28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155</v>
      </c>
      <c r="AF36" s="196">
        <v>0</v>
      </c>
      <c r="AG36" s="196">
        <v>0</v>
      </c>
      <c r="AH36" s="196">
        <v>0</v>
      </c>
      <c r="AI36" s="196">
        <v>134.56</v>
      </c>
      <c r="AJ36" s="196">
        <v>0</v>
      </c>
      <c r="AK36" s="196">
        <v>0</v>
      </c>
      <c r="AL36" s="196">
        <v>0</v>
      </c>
      <c r="AM36" s="196">
        <v>110</v>
      </c>
      <c r="AN36" s="196">
        <v>0</v>
      </c>
      <c r="AO36">
        <v>0</v>
      </c>
      <c r="AP36" s="196">
        <v>117.49</v>
      </c>
      <c r="AQ36" s="196">
        <v>38.08</v>
      </c>
      <c r="AR36" s="196">
        <v>38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487.02</v>
      </c>
      <c r="L37" s="196">
        <v>6.04</v>
      </c>
      <c r="M37" s="196">
        <v>61.3</v>
      </c>
      <c r="N37" s="196">
        <v>49.86</v>
      </c>
      <c r="O37" s="196">
        <v>0</v>
      </c>
      <c r="P37" s="196">
        <v>26.46</v>
      </c>
      <c r="Q37" s="196">
        <v>9.2100000000000009</v>
      </c>
      <c r="R37" s="196">
        <v>17.899999999999999</v>
      </c>
      <c r="S37" s="196">
        <v>11.14</v>
      </c>
      <c r="T37" s="196">
        <v>0</v>
      </c>
      <c r="U37" s="196">
        <v>59.7</v>
      </c>
      <c r="V37" s="196">
        <v>8.75</v>
      </c>
      <c r="W37" s="196">
        <v>14.69</v>
      </c>
      <c r="X37" s="196">
        <v>62.28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155</v>
      </c>
      <c r="AF37" s="196">
        <v>0</v>
      </c>
      <c r="AG37" s="196">
        <v>0</v>
      </c>
      <c r="AH37" s="196">
        <v>0</v>
      </c>
      <c r="AI37" s="196">
        <v>134.56</v>
      </c>
      <c r="AJ37" s="196">
        <v>0</v>
      </c>
      <c r="AK37" s="196">
        <v>0</v>
      </c>
      <c r="AL37" s="196">
        <v>0</v>
      </c>
      <c r="AM37" s="196">
        <v>110</v>
      </c>
      <c r="AN37" s="196">
        <v>0</v>
      </c>
      <c r="AO37">
        <v>0</v>
      </c>
      <c r="AP37" s="196">
        <v>117.49</v>
      </c>
      <c r="AQ37" s="196">
        <v>38.08</v>
      </c>
      <c r="AR37" s="196">
        <v>40.5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487.02</v>
      </c>
      <c r="L38" s="196">
        <v>6.04</v>
      </c>
      <c r="M38" s="196">
        <v>61.3</v>
      </c>
      <c r="N38" s="196">
        <v>49.86</v>
      </c>
      <c r="O38" s="196">
        <v>0</v>
      </c>
      <c r="P38" s="196">
        <v>26.46</v>
      </c>
      <c r="Q38" s="196">
        <v>9.2100000000000009</v>
      </c>
      <c r="R38" s="196">
        <v>17.899999999999999</v>
      </c>
      <c r="S38" s="196">
        <v>11.14</v>
      </c>
      <c r="T38" s="196">
        <v>0</v>
      </c>
      <c r="U38" s="196">
        <v>59.7</v>
      </c>
      <c r="V38" s="196">
        <v>8.75</v>
      </c>
      <c r="W38" s="196">
        <v>14.69</v>
      </c>
      <c r="X38" s="196">
        <v>62.28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155</v>
      </c>
      <c r="AF38" s="196">
        <v>0</v>
      </c>
      <c r="AG38" s="196">
        <v>0</v>
      </c>
      <c r="AH38" s="196">
        <v>0</v>
      </c>
      <c r="AI38" s="196">
        <v>134.56</v>
      </c>
      <c r="AJ38" s="196">
        <v>0</v>
      </c>
      <c r="AK38" s="196">
        <v>0</v>
      </c>
      <c r="AL38" s="196">
        <v>0</v>
      </c>
      <c r="AM38" s="196">
        <v>110</v>
      </c>
      <c r="AN38" s="196">
        <v>0</v>
      </c>
      <c r="AO38">
        <v>0</v>
      </c>
      <c r="AP38" s="196">
        <v>117.49</v>
      </c>
      <c r="AQ38" s="196">
        <v>38.08</v>
      </c>
      <c r="AR38" s="196">
        <v>40.5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487.02</v>
      </c>
      <c r="L39" s="196">
        <v>6.04</v>
      </c>
      <c r="M39" s="196">
        <v>61.3</v>
      </c>
      <c r="N39" s="196">
        <v>49.86</v>
      </c>
      <c r="O39" s="196">
        <v>5.64</v>
      </c>
      <c r="P39" s="196">
        <v>26.46</v>
      </c>
      <c r="Q39" s="196">
        <v>9.2100000000000009</v>
      </c>
      <c r="R39" s="196">
        <v>17.899999999999999</v>
      </c>
      <c r="S39" s="196">
        <v>11.14</v>
      </c>
      <c r="T39" s="196">
        <v>0</v>
      </c>
      <c r="U39" s="196">
        <v>59.7</v>
      </c>
      <c r="V39" s="196">
        <v>8.75</v>
      </c>
      <c r="W39" s="196">
        <v>14.69</v>
      </c>
      <c r="X39" s="196">
        <v>62.28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155</v>
      </c>
      <c r="AF39" s="196">
        <v>0</v>
      </c>
      <c r="AG39" s="196">
        <v>0</v>
      </c>
      <c r="AH39" s="196">
        <v>0</v>
      </c>
      <c r="AI39" s="196">
        <v>134.56</v>
      </c>
      <c r="AJ39" s="196">
        <v>0</v>
      </c>
      <c r="AK39" s="196">
        <v>0</v>
      </c>
      <c r="AL39" s="196">
        <v>0</v>
      </c>
      <c r="AM39" s="196">
        <v>110</v>
      </c>
      <c r="AN39" s="196">
        <v>0</v>
      </c>
      <c r="AO39">
        <v>0</v>
      </c>
      <c r="AP39" s="196">
        <v>117.49</v>
      </c>
      <c r="AQ39" s="196">
        <v>38.08</v>
      </c>
      <c r="AR39" s="196">
        <v>40.5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487.02</v>
      </c>
      <c r="L40" s="196">
        <v>6.04</v>
      </c>
      <c r="M40" s="196">
        <v>61.3</v>
      </c>
      <c r="N40" s="196">
        <v>49.86</v>
      </c>
      <c r="O40" s="196">
        <v>10.93</v>
      </c>
      <c r="P40" s="196">
        <v>26.46</v>
      </c>
      <c r="Q40" s="196">
        <v>9.2100000000000009</v>
      </c>
      <c r="R40" s="196">
        <v>17.899999999999999</v>
      </c>
      <c r="S40" s="196">
        <v>11.14</v>
      </c>
      <c r="T40" s="196">
        <v>0</v>
      </c>
      <c r="U40" s="196">
        <v>59.7</v>
      </c>
      <c r="V40" s="196">
        <v>8.75</v>
      </c>
      <c r="W40" s="196">
        <v>14.69</v>
      </c>
      <c r="X40" s="196">
        <v>62.28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155</v>
      </c>
      <c r="AF40" s="196">
        <v>0</v>
      </c>
      <c r="AG40" s="196">
        <v>0</v>
      </c>
      <c r="AH40" s="196">
        <v>0</v>
      </c>
      <c r="AI40" s="196">
        <v>134.56</v>
      </c>
      <c r="AJ40" s="196">
        <v>0</v>
      </c>
      <c r="AK40" s="196">
        <v>0</v>
      </c>
      <c r="AL40" s="196">
        <v>0</v>
      </c>
      <c r="AM40" s="196">
        <v>110</v>
      </c>
      <c r="AN40" s="196">
        <v>0</v>
      </c>
      <c r="AO40">
        <v>0</v>
      </c>
      <c r="AP40" s="196">
        <v>117.49</v>
      </c>
      <c r="AQ40" s="196">
        <v>38.08</v>
      </c>
      <c r="AR40" s="196">
        <v>42.5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487.02</v>
      </c>
      <c r="L41" s="196">
        <v>6.04</v>
      </c>
      <c r="M41" s="196">
        <v>61.3</v>
      </c>
      <c r="N41" s="196">
        <v>49.86</v>
      </c>
      <c r="O41" s="196">
        <v>18.79</v>
      </c>
      <c r="P41" s="196">
        <v>26.46</v>
      </c>
      <c r="Q41" s="196">
        <v>9.2100000000000009</v>
      </c>
      <c r="R41" s="196">
        <v>17.899999999999999</v>
      </c>
      <c r="S41" s="196">
        <v>11.14</v>
      </c>
      <c r="T41" s="196">
        <v>0</v>
      </c>
      <c r="U41" s="196">
        <v>59.7</v>
      </c>
      <c r="V41" s="196">
        <v>8.75</v>
      </c>
      <c r="W41" s="196">
        <v>14.69</v>
      </c>
      <c r="X41" s="196">
        <v>62.28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155</v>
      </c>
      <c r="AF41" s="196">
        <v>0</v>
      </c>
      <c r="AG41" s="196">
        <v>0</v>
      </c>
      <c r="AH41" s="196">
        <v>0</v>
      </c>
      <c r="AI41" s="196">
        <v>134.56</v>
      </c>
      <c r="AJ41" s="196">
        <v>0</v>
      </c>
      <c r="AK41" s="196">
        <v>0</v>
      </c>
      <c r="AL41" s="196">
        <v>0</v>
      </c>
      <c r="AM41" s="196">
        <v>110</v>
      </c>
      <c r="AN41" s="196">
        <v>0</v>
      </c>
      <c r="AO41">
        <v>0</v>
      </c>
      <c r="AP41" s="196">
        <v>117.49</v>
      </c>
      <c r="AQ41" s="196">
        <v>38.08</v>
      </c>
      <c r="AR41" s="196">
        <v>42.5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487.02</v>
      </c>
      <c r="L42" s="196">
        <v>6.04</v>
      </c>
      <c r="M42" s="196">
        <v>61.3</v>
      </c>
      <c r="N42" s="196">
        <v>49.86</v>
      </c>
      <c r="O42" s="196">
        <v>22.54</v>
      </c>
      <c r="P42" s="196">
        <v>26.46</v>
      </c>
      <c r="Q42" s="196">
        <v>9.2100000000000009</v>
      </c>
      <c r="R42" s="196">
        <v>17.899999999999999</v>
      </c>
      <c r="S42" s="196">
        <v>11.14</v>
      </c>
      <c r="T42" s="196">
        <v>0</v>
      </c>
      <c r="U42" s="196">
        <v>59.7</v>
      </c>
      <c r="V42" s="196">
        <v>8.75</v>
      </c>
      <c r="W42" s="196">
        <v>14.69</v>
      </c>
      <c r="X42" s="196">
        <v>62.28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155</v>
      </c>
      <c r="AF42" s="196">
        <v>0</v>
      </c>
      <c r="AG42" s="196">
        <v>0</v>
      </c>
      <c r="AH42" s="196">
        <v>0</v>
      </c>
      <c r="AI42" s="196">
        <v>134.56</v>
      </c>
      <c r="AJ42" s="196">
        <v>0</v>
      </c>
      <c r="AK42" s="196">
        <v>0</v>
      </c>
      <c r="AL42" s="196">
        <v>0</v>
      </c>
      <c r="AM42" s="196">
        <v>110</v>
      </c>
      <c r="AN42" s="196">
        <v>0</v>
      </c>
      <c r="AO42">
        <v>0</v>
      </c>
      <c r="AP42" s="196">
        <v>117.49</v>
      </c>
      <c r="AQ42" s="196">
        <v>38.08</v>
      </c>
      <c r="AR42" s="196">
        <v>42.5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487.02</v>
      </c>
      <c r="L43" s="196">
        <v>6.04</v>
      </c>
      <c r="M43" s="196">
        <v>61.3</v>
      </c>
      <c r="N43" s="196">
        <v>49.86</v>
      </c>
      <c r="O43" s="196">
        <v>26.3</v>
      </c>
      <c r="P43" s="196">
        <v>26.46</v>
      </c>
      <c r="Q43" s="196">
        <v>9.2100000000000009</v>
      </c>
      <c r="R43" s="196">
        <v>17.899999999999999</v>
      </c>
      <c r="S43" s="196">
        <v>11.14</v>
      </c>
      <c r="T43" s="196">
        <v>0</v>
      </c>
      <c r="U43" s="196">
        <v>59.7</v>
      </c>
      <c r="V43" s="196">
        <v>8.75</v>
      </c>
      <c r="W43" s="196">
        <v>14.69</v>
      </c>
      <c r="X43" s="196">
        <v>62.28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155</v>
      </c>
      <c r="AF43" s="196">
        <v>0</v>
      </c>
      <c r="AG43" s="196">
        <v>0</v>
      </c>
      <c r="AH43" s="196">
        <v>0</v>
      </c>
      <c r="AI43" s="196">
        <v>134.56</v>
      </c>
      <c r="AJ43" s="196">
        <v>0</v>
      </c>
      <c r="AK43" s="196">
        <v>0</v>
      </c>
      <c r="AL43" s="196">
        <v>0</v>
      </c>
      <c r="AM43" s="196">
        <v>110</v>
      </c>
      <c r="AN43" s="196">
        <v>0</v>
      </c>
      <c r="AO43">
        <v>0</v>
      </c>
      <c r="AP43" s="196">
        <v>117.49</v>
      </c>
      <c r="AQ43" s="196">
        <v>38.08</v>
      </c>
      <c r="AR43" s="196">
        <v>42.5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487.02</v>
      </c>
      <c r="L44" s="196">
        <v>6.04</v>
      </c>
      <c r="M44" s="196">
        <v>61.3</v>
      </c>
      <c r="N44" s="196">
        <v>49.86</v>
      </c>
      <c r="O44" s="196">
        <v>30.05</v>
      </c>
      <c r="P44" s="196">
        <v>26.46</v>
      </c>
      <c r="Q44" s="196">
        <v>9.2100000000000009</v>
      </c>
      <c r="R44" s="196">
        <v>17.899999999999999</v>
      </c>
      <c r="S44" s="196">
        <v>11.14</v>
      </c>
      <c r="T44" s="196">
        <v>0</v>
      </c>
      <c r="U44" s="196">
        <v>59.7</v>
      </c>
      <c r="V44" s="196">
        <v>8.75</v>
      </c>
      <c r="W44" s="196">
        <v>14.69</v>
      </c>
      <c r="X44" s="196">
        <v>62.28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155</v>
      </c>
      <c r="AF44" s="196">
        <v>0</v>
      </c>
      <c r="AG44" s="196">
        <v>0</v>
      </c>
      <c r="AH44" s="196">
        <v>0</v>
      </c>
      <c r="AI44" s="196">
        <v>134.56</v>
      </c>
      <c r="AJ44" s="196">
        <v>0</v>
      </c>
      <c r="AK44" s="196">
        <v>0</v>
      </c>
      <c r="AL44" s="196">
        <v>0</v>
      </c>
      <c r="AM44" s="196">
        <v>110</v>
      </c>
      <c r="AN44" s="196">
        <v>0</v>
      </c>
      <c r="AO44">
        <v>0</v>
      </c>
      <c r="AP44" s="196">
        <v>117.49</v>
      </c>
      <c r="AQ44" s="196">
        <v>38.08</v>
      </c>
      <c r="AR44" s="196">
        <v>42.5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487.02</v>
      </c>
      <c r="L45" s="196">
        <v>6.04</v>
      </c>
      <c r="M45" s="196">
        <v>61.3</v>
      </c>
      <c r="N45" s="196">
        <v>49.86</v>
      </c>
      <c r="O45" s="196">
        <v>25.76</v>
      </c>
      <c r="P45" s="196">
        <v>26.46</v>
      </c>
      <c r="Q45" s="196">
        <v>9.2100000000000009</v>
      </c>
      <c r="R45" s="196">
        <v>17.899999999999999</v>
      </c>
      <c r="S45" s="196">
        <v>11.14</v>
      </c>
      <c r="T45" s="196">
        <v>0</v>
      </c>
      <c r="U45" s="196">
        <v>59.7</v>
      </c>
      <c r="V45" s="196">
        <v>8.75</v>
      </c>
      <c r="W45" s="196">
        <v>14.69</v>
      </c>
      <c r="X45" s="196">
        <v>62.28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155</v>
      </c>
      <c r="AF45" s="196">
        <v>0</v>
      </c>
      <c r="AG45" s="196">
        <v>0</v>
      </c>
      <c r="AH45" s="196">
        <v>0</v>
      </c>
      <c r="AI45" s="196">
        <v>134.56</v>
      </c>
      <c r="AJ45" s="196">
        <v>0</v>
      </c>
      <c r="AK45" s="196">
        <v>0</v>
      </c>
      <c r="AL45" s="196">
        <v>0</v>
      </c>
      <c r="AM45" s="196">
        <v>110</v>
      </c>
      <c r="AN45" s="196">
        <v>0</v>
      </c>
      <c r="AO45">
        <v>0</v>
      </c>
      <c r="AP45" s="196">
        <v>117.49</v>
      </c>
      <c r="AQ45" s="196">
        <v>38.08</v>
      </c>
      <c r="AR45" s="196">
        <v>42.5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487.02</v>
      </c>
      <c r="L46" s="196">
        <v>6.04</v>
      </c>
      <c r="M46" s="196">
        <v>61.3</v>
      </c>
      <c r="N46" s="196">
        <v>49.86</v>
      </c>
      <c r="O46" s="196">
        <v>33.82</v>
      </c>
      <c r="P46" s="196">
        <v>26.46</v>
      </c>
      <c r="Q46" s="196">
        <v>9.2100000000000009</v>
      </c>
      <c r="R46" s="196">
        <v>17.899999999999999</v>
      </c>
      <c r="S46" s="196">
        <v>11.14</v>
      </c>
      <c r="T46" s="196">
        <v>0</v>
      </c>
      <c r="U46" s="196">
        <v>59.7</v>
      </c>
      <c r="V46" s="196">
        <v>8.75</v>
      </c>
      <c r="W46" s="196">
        <v>14.69</v>
      </c>
      <c r="X46" s="196">
        <v>62.28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155</v>
      </c>
      <c r="AF46" s="196">
        <v>0</v>
      </c>
      <c r="AG46" s="196">
        <v>0</v>
      </c>
      <c r="AH46" s="196">
        <v>0</v>
      </c>
      <c r="AI46" s="196">
        <v>134.56</v>
      </c>
      <c r="AJ46" s="196">
        <v>0</v>
      </c>
      <c r="AK46" s="196">
        <v>0</v>
      </c>
      <c r="AL46" s="196">
        <v>0</v>
      </c>
      <c r="AM46" s="196">
        <v>110</v>
      </c>
      <c r="AN46" s="196">
        <v>11</v>
      </c>
      <c r="AO46">
        <v>0</v>
      </c>
      <c r="AP46" s="196">
        <v>117.49</v>
      </c>
      <c r="AQ46" s="196">
        <v>38.08</v>
      </c>
      <c r="AR46" s="196">
        <v>42.5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499.86</v>
      </c>
      <c r="L47" s="196">
        <v>6.04</v>
      </c>
      <c r="M47" s="196">
        <v>61.3</v>
      </c>
      <c r="N47" s="196">
        <v>49.86</v>
      </c>
      <c r="O47" s="196">
        <v>33.82</v>
      </c>
      <c r="P47" s="196">
        <v>26.46</v>
      </c>
      <c r="Q47" s="196">
        <v>9.2100000000000009</v>
      </c>
      <c r="R47" s="196">
        <v>17.899999999999999</v>
      </c>
      <c r="S47" s="196">
        <v>11.14</v>
      </c>
      <c r="T47" s="196">
        <v>0</v>
      </c>
      <c r="U47" s="196">
        <v>59.7</v>
      </c>
      <c r="V47" s="196">
        <v>8.75</v>
      </c>
      <c r="W47" s="196">
        <v>14.69</v>
      </c>
      <c r="X47" s="196">
        <v>62.28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155</v>
      </c>
      <c r="AF47" s="196">
        <v>0</v>
      </c>
      <c r="AG47" s="196">
        <v>0</v>
      </c>
      <c r="AH47" s="196">
        <v>0</v>
      </c>
      <c r="AI47" s="196">
        <v>134.56</v>
      </c>
      <c r="AJ47" s="196">
        <v>0</v>
      </c>
      <c r="AK47" s="196">
        <v>0</v>
      </c>
      <c r="AL47" s="196">
        <v>0</v>
      </c>
      <c r="AM47" s="196">
        <v>110</v>
      </c>
      <c r="AN47" s="196">
        <v>21.9</v>
      </c>
      <c r="AO47">
        <v>0</v>
      </c>
      <c r="AP47" s="196">
        <v>117.49</v>
      </c>
      <c r="AQ47" s="196">
        <v>38.08</v>
      </c>
      <c r="AR47" s="196">
        <v>43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487.02</v>
      </c>
      <c r="L48" s="196">
        <v>6.04</v>
      </c>
      <c r="M48" s="196">
        <v>61.3</v>
      </c>
      <c r="N48" s="196">
        <v>49.86</v>
      </c>
      <c r="O48" s="196">
        <v>33.82</v>
      </c>
      <c r="P48" s="196">
        <v>26.46</v>
      </c>
      <c r="Q48" s="196">
        <v>9.2100000000000009</v>
      </c>
      <c r="R48" s="196">
        <v>17.899999999999999</v>
      </c>
      <c r="S48" s="196">
        <v>11.14</v>
      </c>
      <c r="T48" s="196">
        <v>0</v>
      </c>
      <c r="U48" s="196">
        <v>59.7</v>
      </c>
      <c r="V48" s="196">
        <v>8.75</v>
      </c>
      <c r="W48" s="196">
        <v>14.69</v>
      </c>
      <c r="X48" s="196">
        <v>62.28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155</v>
      </c>
      <c r="AF48" s="196">
        <v>0</v>
      </c>
      <c r="AG48" s="196">
        <v>0</v>
      </c>
      <c r="AH48" s="196">
        <v>0</v>
      </c>
      <c r="AI48" s="196">
        <v>134.61000000000001</v>
      </c>
      <c r="AJ48" s="196">
        <v>0</v>
      </c>
      <c r="AK48" s="196">
        <v>0</v>
      </c>
      <c r="AL48" s="196">
        <v>0</v>
      </c>
      <c r="AM48" s="196">
        <v>110</v>
      </c>
      <c r="AN48" s="196">
        <v>21.9</v>
      </c>
      <c r="AO48">
        <v>0</v>
      </c>
      <c r="AP48" s="196">
        <v>117.49</v>
      </c>
      <c r="AQ48" s="196">
        <v>38.08</v>
      </c>
      <c r="AR48" s="196">
        <v>43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417.16</v>
      </c>
      <c r="L49" s="196">
        <v>6.04</v>
      </c>
      <c r="M49" s="196">
        <v>61.3</v>
      </c>
      <c r="N49" s="196">
        <v>49.86</v>
      </c>
      <c r="O49" s="196">
        <v>33.82</v>
      </c>
      <c r="P49" s="196">
        <v>26.46</v>
      </c>
      <c r="Q49" s="196">
        <v>9.2100000000000009</v>
      </c>
      <c r="R49" s="196">
        <v>17.899999999999999</v>
      </c>
      <c r="S49" s="196">
        <v>11.14</v>
      </c>
      <c r="T49" s="196">
        <v>0</v>
      </c>
      <c r="U49" s="196">
        <v>59.7</v>
      </c>
      <c r="V49" s="196">
        <v>8.75</v>
      </c>
      <c r="W49" s="196">
        <v>14.69</v>
      </c>
      <c r="X49" s="196">
        <v>62.28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155</v>
      </c>
      <c r="AF49" s="196">
        <v>0</v>
      </c>
      <c r="AG49" s="196">
        <v>0</v>
      </c>
      <c r="AH49" s="196">
        <v>0</v>
      </c>
      <c r="AI49" s="196">
        <v>134.61000000000001</v>
      </c>
      <c r="AJ49" s="196">
        <v>0</v>
      </c>
      <c r="AK49" s="196">
        <v>0</v>
      </c>
      <c r="AL49" s="196">
        <v>0</v>
      </c>
      <c r="AM49" s="196">
        <v>110</v>
      </c>
      <c r="AN49" s="196">
        <v>22.57</v>
      </c>
      <c r="AO49">
        <v>0</v>
      </c>
      <c r="AP49" s="196">
        <v>117.49</v>
      </c>
      <c r="AQ49" s="196">
        <v>38.08</v>
      </c>
      <c r="AR49" s="196">
        <v>43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441.19</v>
      </c>
      <c r="L50" s="196">
        <v>6.04</v>
      </c>
      <c r="M50" s="196">
        <v>61.3</v>
      </c>
      <c r="N50" s="196">
        <v>49.86</v>
      </c>
      <c r="O50" s="196">
        <v>33.82</v>
      </c>
      <c r="P50" s="196">
        <v>26.46</v>
      </c>
      <c r="Q50" s="196">
        <v>9.2100000000000009</v>
      </c>
      <c r="R50" s="196">
        <v>17.899999999999999</v>
      </c>
      <c r="S50" s="196">
        <v>11.14</v>
      </c>
      <c r="T50" s="196">
        <v>0</v>
      </c>
      <c r="U50" s="196">
        <v>59.7</v>
      </c>
      <c r="V50" s="196">
        <v>8.75</v>
      </c>
      <c r="W50" s="196">
        <v>14.69</v>
      </c>
      <c r="X50" s="196">
        <v>62.28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155</v>
      </c>
      <c r="AF50" s="196">
        <v>0</v>
      </c>
      <c r="AG50" s="196">
        <v>0</v>
      </c>
      <c r="AH50" s="196">
        <v>0</v>
      </c>
      <c r="AI50" s="196">
        <v>134.61000000000001</v>
      </c>
      <c r="AJ50" s="196">
        <v>0</v>
      </c>
      <c r="AK50" s="196">
        <v>0</v>
      </c>
      <c r="AL50" s="196">
        <v>0</v>
      </c>
      <c r="AM50" s="196">
        <v>110</v>
      </c>
      <c r="AN50" s="196">
        <v>22.57</v>
      </c>
      <c r="AO50">
        <v>0</v>
      </c>
      <c r="AP50" s="196">
        <v>117.49</v>
      </c>
      <c r="AQ50" s="196">
        <v>38.08</v>
      </c>
      <c r="AR50" s="196">
        <v>43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443.12</v>
      </c>
      <c r="L51" s="196">
        <v>6.04</v>
      </c>
      <c r="M51" s="196">
        <v>61.3</v>
      </c>
      <c r="N51" s="196">
        <v>49.86</v>
      </c>
      <c r="O51" s="196">
        <v>33.82</v>
      </c>
      <c r="P51" s="196">
        <v>26.46</v>
      </c>
      <c r="Q51" s="196">
        <v>9.2100000000000009</v>
      </c>
      <c r="R51" s="196">
        <v>17.899999999999999</v>
      </c>
      <c r="S51" s="196">
        <v>11.14</v>
      </c>
      <c r="T51" s="196">
        <v>0</v>
      </c>
      <c r="U51" s="196">
        <v>59.7</v>
      </c>
      <c r="V51" s="196">
        <v>8.75</v>
      </c>
      <c r="W51" s="196">
        <v>14.69</v>
      </c>
      <c r="X51" s="196">
        <v>62.28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155</v>
      </c>
      <c r="AF51" s="196">
        <v>0</v>
      </c>
      <c r="AG51" s="196">
        <v>0</v>
      </c>
      <c r="AH51" s="196">
        <v>0</v>
      </c>
      <c r="AI51" s="196">
        <v>134.61000000000001</v>
      </c>
      <c r="AJ51" s="196">
        <v>0</v>
      </c>
      <c r="AK51" s="196">
        <v>0</v>
      </c>
      <c r="AL51" s="196">
        <v>0</v>
      </c>
      <c r="AM51" s="196">
        <v>110</v>
      </c>
      <c r="AN51" s="196">
        <v>22.57</v>
      </c>
      <c r="AO51">
        <v>0</v>
      </c>
      <c r="AP51" s="196">
        <v>117.49</v>
      </c>
      <c r="AQ51" s="196">
        <v>38.08</v>
      </c>
      <c r="AR51" s="196">
        <v>43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423.89</v>
      </c>
      <c r="L52" s="196">
        <v>6.04</v>
      </c>
      <c r="M52" s="196">
        <v>61.3</v>
      </c>
      <c r="N52" s="196">
        <v>49.86</v>
      </c>
      <c r="O52" s="196">
        <v>33.82</v>
      </c>
      <c r="P52" s="196">
        <v>26.46</v>
      </c>
      <c r="Q52" s="196">
        <v>9.2100000000000009</v>
      </c>
      <c r="R52" s="196">
        <v>17.899999999999999</v>
      </c>
      <c r="S52" s="196">
        <v>11.14</v>
      </c>
      <c r="T52" s="196">
        <v>0</v>
      </c>
      <c r="U52" s="196">
        <v>59.7</v>
      </c>
      <c r="V52" s="196">
        <v>8.75</v>
      </c>
      <c r="W52" s="196">
        <v>14.69</v>
      </c>
      <c r="X52" s="196">
        <v>62.28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155</v>
      </c>
      <c r="AF52" s="196">
        <v>0</v>
      </c>
      <c r="AG52" s="196">
        <v>0</v>
      </c>
      <c r="AH52" s="196">
        <v>0</v>
      </c>
      <c r="AI52" s="196">
        <v>134.61000000000001</v>
      </c>
      <c r="AJ52" s="196">
        <v>0</v>
      </c>
      <c r="AK52" s="196">
        <v>0</v>
      </c>
      <c r="AL52" s="196">
        <v>0</v>
      </c>
      <c r="AM52" s="196">
        <v>110</v>
      </c>
      <c r="AN52" s="196">
        <v>22.57</v>
      </c>
      <c r="AO52">
        <v>0</v>
      </c>
      <c r="AP52" s="196">
        <v>117.49</v>
      </c>
      <c r="AQ52" s="196">
        <v>38.08</v>
      </c>
      <c r="AR52" s="196">
        <v>43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404.67</v>
      </c>
      <c r="L53" s="196">
        <v>6.04</v>
      </c>
      <c r="M53" s="196">
        <v>61.3</v>
      </c>
      <c r="N53" s="196">
        <v>49.86</v>
      </c>
      <c r="O53" s="196">
        <v>33.82</v>
      </c>
      <c r="P53" s="196">
        <v>26.46</v>
      </c>
      <c r="Q53" s="196">
        <v>9.2100000000000009</v>
      </c>
      <c r="R53" s="196">
        <v>17.899999999999999</v>
      </c>
      <c r="S53" s="196">
        <v>11.14</v>
      </c>
      <c r="T53" s="196">
        <v>0</v>
      </c>
      <c r="U53" s="196">
        <v>59.7</v>
      </c>
      <c r="V53" s="196">
        <v>8.75</v>
      </c>
      <c r="W53" s="196">
        <v>14.69</v>
      </c>
      <c r="X53" s="196">
        <v>62.28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155</v>
      </c>
      <c r="AF53" s="196">
        <v>0</v>
      </c>
      <c r="AG53" s="196">
        <v>0</v>
      </c>
      <c r="AH53" s="196">
        <v>0</v>
      </c>
      <c r="AI53" s="196">
        <v>134.61000000000001</v>
      </c>
      <c r="AJ53" s="196">
        <v>0</v>
      </c>
      <c r="AK53" s="196">
        <v>0</v>
      </c>
      <c r="AL53" s="196">
        <v>0</v>
      </c>
      <c r="AM53" s="196">
        <v>110</v>
      </c>
      <c r="AN53" s="196">
        <v>22.57</v>
      </c>
      <c r="AO53">
        <v>0</v>
      </c>
      <c r="AP53" s="196">
        <v>118.69</v>
      </c>
      <c r="AQ53" s="196">
        <v>38.46</v>
      </c>
      <c r="AR53" s="196">
        <v>43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396.98</v>
      </c>
      <c r="L54" s="196">
        <v>6.04</v>
      </c>
      <c r="M54" s="196">
        <v>61.3</v>
      </c>
      <c r="N54" s="196">
        <v>49.86</v>
      </c>
      <c r="O54" s="196">
        <v>33.82</v>
      </c>
      <c r="P54" s="196">
        <v>26.46</v>
      </c>
      <c r="Q54" s="196">
        <v>9.2100000000000009</v>
      </c>
      <c r="R54" s="196">
        <v>17.899999999999999</v>
      </c>
      <c r="S54" s="196">
        <v>11.14</v>
      </c>
      <c r="T54" s="196">
        <v>0</v>
      </c>
      <c r="U54" s="196">
        <v>59.7</v>
      </c>
      <c r="V54" s="196">
        <v>8.75</v>
      </c>
      <c r="W54" s="196">
        <v>14.69</v>
      </c>
      <c r="X54" s="196">
        <v>62.28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155</v>
      </c>
      <c r="AF54" s="196">
        <v>0</v>
      </c>
      <c r="AG54" s="196">
        <v>0</v>
      </c>
      <c r="AH54" s="196">
        <v>0</v>
      </c>
      <c r="AI54" s="196">
        <v>134.61000000000001</v>
      </c>
      <c r="AJ54" s="196">
        <v>0</v>
      </c>
      <c r="AK54" s="196">
        <v>0</v>
      </c>
      <c r="AL54" s="196">
        <v>0</v>
      </c>
      <c r="AM54" s="196">
        <v>110</v>
      </c>
      <c r="AN54" s="196">
        <v>22.57</v>
      </c>
      <c r="AO54">
        <v>0</v>
      </c>
      <c r="AP54" s="196">
        <v>118.69</v>
      </c>
      <c r="AQ54" s="196">
        <v>38.46</v>
      </c>
      <c r="AR54" s="196">
        <v>43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396.98</v>
      </c>
      <c r="L55" s="196">
        <v>6.04</v>
      </c>
      <c r="M55" s="196">
        <v>61.3</v>
      </c>
      <c r="N55" s="196">
        <v>49.86</v>
      </c>
      <c r="O55" s="196">
        <v>33.82</v>
      </c>
      <c r="P55" s="196">
        <v>26.46</v>
      </c>
      <c r="Q55" s="196">
        <v>9.25</v>
      </c>
      <c r="R55" s="196">
        <v>17.899999999999999</v>
      </c>
      <c r="S55" s="196">
        <v>11.15</v>
      </c>
      <c r="T55" s="196">
        <v>0</v>
      </c>
      <c r="U55" s="196">
        <v>59.7</v>
      </c>
      <c r="V55" s="196">
        <v>8.75</v>
      </c>
      <c r="W55" s="196">
        <v>14.69</v>
      </c>
      <c r="X55" s="196">
        <v>62.28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155</v>
      </c>
      <c r="AF55" s="196">
        <v>0</v>
      </c>
      <c r="AG55" s="196">
        <v>0</v>
      </c>
      <c r="AH55" s="196">
        <v>0</v>
      </c>
      <c r="AI55" s="196">
        <v>134.61000000000001</v>
      </c>
      <c r="AJ55" s="196">
        <v>0</v>
      </c>
      <c r="AK55" s="196">
        <v>0</v>
      </c>
      <c r="AL55" s="196">
        <v>0</v>
      </c>
      <c r="AM55" s="196">
        <v>110</v>
      </c>
      <c r="AN55" s="196">
        <v>22.57</v>
      </c>
      <c r="AO55">
        <v>0</v>
      </c>
      <c r="AP55" s="196">
        <v>117.49</v>
      </c>
      <c r="AQ55" s="196">
        <v>38.08</v>
      </c>
      <c r="AR55" s="196">
        <v>43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371.03</v>
      </c>
      <c r="L56" s="196">
        <v>6.04</v>
      </c>
      <c r="M56" s="196">
        <v>61.3</v>
      </c>
      <c r="N56" s="196">
        <v>49.86</v>
      </c>
      <c r="O56" s="196">
        <v>33.82</v>
      </c>
      <c r="P56" s="196">
        <v>26.46</v>
      </c>
      <c r="Q56" s="196">
        <v>9.2100000000000009</v>
      </c>
      <c r="R56" s="196">
        <v>17.899999999999999</v>
      </c>
      <c r="S56" s="196">
        <v>11.14</v>
      </c>
      <c r="T56" s="196">
        <v>0</v>
      </c>
      <c r="U56" s="196">
        <v>59.7</v>
      </c>
      <c r="V56" s="196">
        <v>8.75</v>
      </c>
      <c r="W56" s="196">
        <v>14.69</v>
      </c>
      <c r="X56" s="196">
        <v>62.28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155</v>
      </c>
      <c r="AF56" s="196">
        <v>0</v>
      </c>
      <c r="AG56" s="196">
        <v>0</v>
      </c>
      <c r="AH56" s="196">
        <v>0</v>
      </c>
      <c r="AI56" s="196">
        <v>134.61000000000001</v>
      </c>
      <c r="AJ56" s="196">
        <v>0</v>
      </c>
      <c r="AK56" s="196">
        <v>0</v>
      </c>
      <c r="AL56" s="196">
        <v>0</v>
      </c>
      <c r="AM56" s="196">
        <v>110</v>
      </c>
      <c r="AN56" s="196">
        <v>22.57</v>
      </c>
      <c r="AO56">
        <v>0</v>
      </c>
      <c r="AP56" s="196">
        <v>117.49</v>
      </c>
      <c r="AQ56" s="196">
        <v>38.08</v>
      </c>
      <c r="AR56" s="196">
        <v>43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318.16000000000003</v>
      </c>
      <c r="L57" s="196">
        <v>6.04</v>
      </c>
      <c r="M57" s="196">
        <v>61.3</v>
      </c>
      <c r="N57" s="196">
        <v>49.86</v>
      </c>
      <c r="O57" s="196">
        <v>33.82</v>
      </c>
      <c r="P57" s="196">
        <v>26.46</v>
      </c>
      <c r="Q57" s="196">
        <v>9.2100000000000009</v>
      </c>
      <c r="R57" s="196">
        <v>17.899999999999999</v>
      </c>
      <c r="S57" s="196">
        <v>11.14</v>
      </c>
      <c r="T57" s="196">
        <v>0</v>
      </c>
      <c r="U57" s="196">
        <v>59.7</v>
      </c>
      <c r="V57" s="196">
        <v>8.75</v>
      </c>
      <c r="W57" s="196">
        <v>14.69</v>
      </c>
      <c r="X57" s="196">
        <v>62.28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155</v>
      </c>
      <c r="AF57" s="196">
        <v>0</v>
      </c>
      <c r="AG57" s="196">
        <v>0</v>
      </c>
      <c r="AH57" s="196">
        <v>0</v>
      </c>
      <c r="AI57" s="196">
        <v>134.61000000000001</v>
      </c>
      <c r="AJ57" s="196">
        <v>0</v>
      </c>
      <c r="AK57" s="196">
        <v>0</v>
      </c>
      <c r="AL57" s="196">
        <v>0</v>
      </c>
      <c r="AM57" s="196">
        <v>110</v>
      </c>
      <c r="AN57" s="196">
        <v>22.57</v>
      </c>
      <c r="AO57">
        <v>0</v>
      </c>
      <c r="AP57" s="196">
        <v>117.49</v>
      </c>
      <c r="AQ57" s="196">
        <v>38.08</v>
      </c>
      <c r="AR57" s="196">
        <v>43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268.18</v>
      </c>
      <c r="L58" s="196">
        <v>6.04</v>
      </c>
      <c r="M58" s="196">
        <v>61.3</v>
      </c>
      <c r="N58" s="196">
        <v>49.86</v>
      </c>
      <c r="O58" s="196">
        <v>33.82</v>
      </c>
      <c r="P58" s="196">
        <v>26.46</v>
      </c>
      <c r="Q58" s="196">
        <v>9.2100000000000009</v>
      </c>
      <c r="R58" s="196">
        <v>17.899999999999999</v>
      </c>
      <c r="S58" s="196">
        <v>11.14</v>
      </c>
      <c r="T58" s="196">
        <v>0</v>
      </c>
      <c r="U58" s="196">
        <v>59.7</v>
      </c>
      <c r="V58" s="196">
        <v>8.75</v>
      </c>
      <c r="W58" s="196">
        <v>14.69</v>
      </c>
      <c r="X58" s="196">
        <v>62.28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155</v>
      </c>
      <c r="AF58" s="196">
        <v>0</v>
      </c>
      <c r="AG58" s="196">
        <v>0</v>
      </c>
      <c r="AH58" s="196">
        <v>0</v>
      </c>
      <c r="AI58" s="196">
        <v>134.61000000000001</v>
      </c>
      <c r="AJ58" s="196">
        <v>0</v>
      </c>
      <c r="AK58" s="196">
        <v>0</v>
      </c>
      <c r="AL58" s="196">
        <v>0</v>
      </c>
      <c r="AM58" s="196">
        <v>110</v>
      </c>
      <c r="AN58" s="196">
        <v>22.57</v>
      </c>
      <c r="AO58">
        <v>0</v>
      </c>
      <c r="AP58" s="196">
        <v>117.49</v>
      </c>
      <c r="AQ58" s="196">
        <v>38.08</v>
      </c>
      <c r="AR58" s="196">
        <v>43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268.18</v>
      </c>
      <c r="L59" s="196">
        <v>3.08</v>
      </c>
      <c r="M59" s="196">
        <v>61.3</v>
      </c>
      <c r="N59" s="196">
        <v>49.86</v>
      </c>
      <c r="O59" s="196">
        <v>33.82</v>
      </c>
      <c r="P59" s="196">
        <v>26.46</v>
      </c>
      <c r="Q59" s="196">
        <v>5.0999999999999996</v>
      </c>
      <c r="R59" s="196">
        <v>17.899999999999999</v>
      </c>
      <c r="S59" s="196">
        <v>6.15</v>
      </c>
      <c r="T59" s="196">
        <v>0</v>
      </c>
      <c r="U59" s="196">
        <v>59.7</v>
      </c>
      <c r="V59" s="196">
        <v>8.75</v>
      </c>
      <c r="W59" s="196">
        <v>14.69</v>
      </c>
      <c r="X59" s="196">
        <v>62.28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155</v>
      </c>
      <c r="AF59" s="196">
        <v>0</v>
      </c>
      <c r="AG59" s="196">
        <v>0</v>
      </c>
      <c r="AH59" s="196">
        <v>0</v>
      </c>
      <c r="AI59" s="196">
        <v>134.61000000000001</v>
      </c>
      <c r="AJ59" s="196">
        <v>0</v>
      </c>
      <c r="AK59" s="196">
        <v>0</v>
      </c>
      <c r="AL59" s="196">
        <v>0</v>
      </c>
      <c r="AM59" s="196">
        <v>110</v>
      </c>
      <c r="AN59" s="196">
        <v>22.57</v>
      </c>
      <c r="AO59">
        <v>0</v>
      </c>
      <c r="AP59" s="196">
        <v>117.49</v>
      </c>
      <c r="AQ59" s="196">
        <v>21.08</v>
      </c>
      <c r="AR59" s="196">
        <v>43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268.18</v>
      </c>
      <c r="L60" s="196">
        <v>3.08</v>
      </c>
      <c r="M60" s="196">
        <v>61.3</v>
      </c>
      <c r="N60" s="196">
        <v>49.86</v>
      </c>
      <c r="O60" s="196">
        <v>33.82</v>
      </c>
      <c r="P60" s="196">
        <v>26.46</v>
      </c>
      <c r="Q60" s="196">
        <v>5.0999999999999996</v>
      </c>
      <c r="R60" s="196">
        <v>17.899999999999999</v>
      </c>
      <c r="S60" s="196">
        <v>6.15</v>
      </c>
      <c r="T60" s="196">
        <v>0</v>
      </c>
      <c r="U60" s="196">
        <v>59.7</v>
      </c>
      <c r="V60" s="196">
        <v>8.75</v>
      </c>
      <c r="W60" s="196">
        <v>14.69</v>
      </c>
      <c r="X60" s="196">
        <v>62.28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155</v>
      </c>
      <c r="AF60" s="196">
        <v>0</v>
      </c>
      <c r="AG60" s="196">
        <v>0</v>
      </c>
      <c r="AH60" s="196">
        <v>0</v>
      </c>
      <c r="AI60" s="196">
        <v>134.61000000000001</v>
      </c>
      <c r="AJ60" s="196">
        <v>0</v>
      </c>
      <c r="AK60" s="196">
        <v>0</v>
      </c>
      <c r="AL60" s="196">
        <v>0</v>
      </c>
      <c r="AM60" s="196">
        <v>110</v>
      </c>
      <c r="AN60" s="196">
        <v>22.57</v>
      </c>
      <c r="AO60">
        <v>0</v>
      </c>
      <c r="AP60" s="196">
        <v>117.49</v>
      </c>
      <c r="AQ60" s="196">
        <v>21.08</v>
      </c>
      <c r="AR60" s="196">
        <v>43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268.18</v>
      </c>
      <c r="L61" s="196">
        <v>6.04</v>
      </c>
      <c r="M61" s="196">
        <v>61.3</v>
      </c>
      <c r="N61" s="196">
        <v>49.86</v>
      </c>
      <c r="O61" s="196">
        <v>33.82</v>
      </c>
      <c r="P61" s="196">
        <v>26.46</v>
      </c>
      <c r="Q61" s="196">
        <v>9.0399999999999991</v>
      </c>
      <c r="R61" s="196">
        <v>17.899999999999999</v>
      </c>
      <c r="S61" s="196">
        <v>11.14</v>
      </c>
      <c r="T61" s="196">
        <v>0</v>
      </c>
      <c r="U61" s="196">
        <v>59.7</v>
      </c>
      <c r="V61" s="196">
        <v>8.7100000000000009</v>
      </c>
      <c r="W61" s="196">
        <v>14.69</v>
      </c>
      <c r="X61" s="196">
        <v>62.28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155</v>
      </c>
      <c r="AF61" s="196">
        <v>0</v>
      </c>
      <c r="AG61" s="196">
        <v>0</v>
      </c>
      <c r="AH61" s="196">
        <v>0</v>
      </c>
      <c r="AI61" s="196">
        <v>134.61000000000001</v>
      </c>
      <c r="AJ61" s="196">
        <v>0</v>
      </c>
      <c r="AK61" s="196">
        <v>0</v>
      </c>
      <c r="AL61" s="196">
        <v>0</v>
      </c>
      <c r="AM61" s="196">
        <v>110</v>
      </c>
      <c r="AN61" s="196">
        <v>22.57</v>
      </c>
      <c r="AO61">
        <v>0</v>
      </c>
      <c r="AP61" s="196">
        <v>118.21</v>
      </c>
      <c r="AQ61" s="196">
        <v>38.08</v>
      </c>
      <c r="AR61" s="196">
        <v>43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268.18</v>
      </c>
      <c r="L62" s="196">
        <v>6.04</v>
      </c>
      <c r="M62" s="196">
        <v>61.3</v>
      </c>
      <c r="N62" s="196">
        <v>49.86</v>
      </c>
      <c r="O62" s="196">
        <v>33.82</v>
      </c>
      <c r="P62" s="196">
        <v>26.46</v>
      </c>
      <c r="Q62" s="196">
        <v>9.2100000000000009</v>
      </c>
      <c r="R62" s="196">
        <v>17.899999999999999</v>
      </c>
      <c r="S62" s="196">
        <v>11.14</v>
      </c>
      <c r="T62" s="196">
        <v>0</v>
      </c>
      <c r="U62" s="196">
        <v>59.7</v>
      </c>
      <c r="V62" s="196">
        <v>8.75</v>
      </c>
      <c r="W62" s="196">
        <v>14.69</v>
      </c>
      <c r="X62" s="196">
        <v>62.28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155</v>
      </c>
      <c r="AF62" s="196">
        <v>0</v>
      </c>
      <c r="AG62" s="196">
        <v>0</v>
      </c>
      <c r="AH62" s="196">
        <v>0</v>
      </c>
      <c r="AI62" s="196">
        <v>134.61000000000001</v>
      </c>
      <c r="AJ62" s="196">
        <v>0</v>
      </c>
      <c r="AK62" s="196">
        <v>0</v>
      </c>
      <c r="AL62" s="196">
        <v>0</v>
      </c>
      <c r="AM62" s="196">
        <v>110</v>
      </c>
      <c r="AN62" s="196">
        <v>22.57</v>
      </c>
      <c r="AO62">
        <v>0</v>
      </c>
      <c r="AP62" s="196">
        <v>118.21</v>
      </c>
      <c r="AQ62" s="196">
        <v>38.08</v>
      </c>
      <c r="AR62" s="196">
        <v>43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268.18</v>
      </c>
      <c r="L63" s="196">
        <v>6.04</v>
      </c>
      <c r="M63" s="196">
        <v>61.3</v>
      </c>
      <c r="N63" s="196">
        <v>49.86</v>
      </c>
      <c r="O63" s="196">
        <v>33.82</v>
      </c>
      <c r="P63" s="196">
        <v>26.46</v>
      </c>
      <c r="Q63" s="196">
        <v>9.2100000000000009</v>
      </c>
      <c r="R63" s="196">
        <v>17.899999999999999</v>
      </c>
      <c r="S63" s="196">
        <v>11.14</v>
      </c>
      <c r="T63" s="196">
        <v>0</v>
      </c>
      <c r="U63" s="196">
        <v>59.7</v>
      </c>
      <c r="V63" s="196">
        <v>8.75</v>
      </c>
      <c r="W63" s="196">
        <v>14.69</v>
      </c>
      <c r="X63" s="196">
        <v>62.28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155</v>
      </c>
      <c r="AF63" s="196">
        <v>0</v>
      </c>
      <c r="AG63" s="196">
        <v>0</v>
      </c>
      <c r="AH63" s="196">
        <v>0</v>
      </c>
      <c r="AI63" s="196">
        <v>134.61000000000001</v>
      </c>
      <c r="AJ63" s="196">
        <v>0</v>
      </c>
      <c r="AK63" s="196">
        <v>0</v>
      </c>
      <c r="AL63" s="196">
        <v>0</v>
      </c>
      <c r="AM63" s="196">
        <v>110</v>
      </c>
      <c r="AN63" s="196">
        <v>22.57</v>
      </c>
      <c r="AO63">
        <v>0</v>
      </c>
      <c r="AP63" s="196">
        <v>117.49</v>
      </c>
      <c r="AQ63" s="196">
        <v>38.08</v>
      </c>
      <c r="AR63" s="196">
        <v>43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268.18</v>
      </c>
      <c r="L64" s="196">
        <v>6.04</v>
      </c>
      <c r="M64" s="196">
        <v>61.3</v>
      </c>
      <c r="N64" s="196">
        <v>49.86</v>
      </c>
      <c r="O64" s="196">
        <v>33.82</v>
      </c>
      <c r="P64" s="196">
        <v>26.46</v>
      </c>
      <c r="Q64" s="196">
        <v>9.2100000000000009</v>
      </c>
      <c r="R64" s="196">
        <v>17.899999999999999</v>
      </c>
      <c r="S64" s="196">
        <v>11.14</v>
      </c>
      <c r="T64" s="196">
        <v>0</v>
      </c>
      <c r="U64" s="196">
        <v>59.7</v>
      </c>
      <c r="V64" s="196">
        <v>8.75</v>
      </c>
      <c r="W64" s="196">
        <v>14.69</v>
      </c>
      <c r="X64" s="196">
        <v>62.28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155</v>
      </c>
      <c r="AF64" s="196">
        <v>0</v>
      </c>
      <c r="AG64" s="196">
        <v>0</v>
      </c>
      <c r="AH64" s="196">
        <v>0</v>
      </c>
      <c r="AI64" s="196">
        <v>134.61000000000001</v>
      </c>
      <c r="AJ64" s="196">
        <v>0</v>
      </c>
      <c r="AK64" s="196">
        <v>0</v>
      </c>
      <c r="AL64" s="196">
        <v>0</v>
      </c>
      <c r="AM64" s="196">
        <v>110</v>
      </c>
      <c r="AN64" s="196">
        <v>22.57</v>
      </c>
      <c r="AO64">
        <v>0</v>
      </c>
      <c r="AP64" s="196">
        <v>117.49</v>
      </c>
      <c r="AQ64" s="196">
        <v>38.08</v>
      </c>
      <c r="AR64" s="196">
        <v>43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268.18</v>
      </c>
      <c r="L65" s="196">
        <v>6.04</v>
      </c>
      <c r="M65" s="196">
        <v>61.3</v>
      </c>
      <c r="N65" s="196">
        <v>49.86</v>
      </c>
      <c r="O65" s="196">
        <v>33.82</v>
      </c>
      <c r="P65" s="196">
        <v>26.46</v>
      </c>
      <c r="Q65" s="196">
        <v>9.2100000000000009</v>
      </c>
      <c r="R65" s="196">
        <v>17.899999999999999</v>
      </c>
      <c r="S65" s="196">
        <v>11.14</v>
      </c>
      <c r="T65" s="196">
        <v>0</v>
      </c>
      <c r="U65" s="196">
        <v>59.7</v>
      </c>
      <c r="V65" s="196">
        <v>8.75</v>
      </c>
      <c r="W65" s="196">
        <v>14.69</v>
      </c>
      <c r="X65" s="196">
        <v>62.28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155</v>
      </c>
      <c r="AF65" s="196">
        <v>0</v>
      </c>
      <c r="AG65" s="196">
        <v>0</v>
      </c>
      <c r="AH65" s="196">
        <v>0</v>
      </c>
      <c r="AI65" s="196">
        <v>134.61000000000001</v>
      </c>
      <c r="AJ65" s="196">
        <v>0</v>
      </c>
      <c r="AK65" s="196">
        <v>0</v>
      </c>
      <c r="AL65" s="196">
        <v>0</v>
      </c>
      <c r="AM65" s="196">
        <v>110</v>
      </c>
      <c r="AN65" s="196">
        <v>36.409999999999997</v>
      </c>
      <c r="AO65">
        <v>0</v>
      </c>
      <c r="AP65" s="196">
        <v>117.49</v>
      </c>
      <c r="AQ65" s="196">
        <v>38.08</v>
      </c>
      <c r="AR65" s="196">
        <v>43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268.18</v>
      </c>
      <c r="L66" s="196">
        <v>6.04</v>
      </c>
      <c r="M66" s="196">
        <v>61.3</v>
      </c>
      <c r="N66" s="196">
        <v>49.86</v>
      </c>
      <c r="O66" s="196">
        <v>33.82</v>
      </c>
      <c r="P66" s="196">
        <v>26.46</v>
      </c>
      <c r="Q66" s="196">
        <v>9.2100000000000009</v>
      </c>
      <c r="R66" s="196">
        <v>17.899999999999999</v>
      </c>
      <c r="S66" s="196">
        <v>11.14</v>
      </c>
      <c r="T66" s="196">
        <v>0</v>
      </c>
      <c r="U66" s="196">
        <v>59.7</v>
      </c>
      <c r="V66" s="196">
        <v>8.75</v>
      </c>
      <c r="W66" s="196">
        <v>14.69</v>
      </c>
      <c r="X66" s="196">
        <v>62.28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155</v>
      </c>
      <c r="AF66" s="196">
        <v>0</v>
      </c>
      <c r="AG66" s="196">
        <v>0</v>
      </c>
      <c r="AH66" s="196">
        <v>0</v>
      </c>
      <c r="AI66" s="196">
        <v>134.61000000000001</v>
      </c>
      <c r="AJ66" s="196">
        <v>0</v>
      </c>
      <c r="AK66" s="196">
        <v>0</v>
      </c>
      <c r="AL66" s="196">
        <v>0</v>
      </c>
      <c r="AM66" s="196">
        <v>110</v>
      </c>
      <c r="AN66" s="196">
        <v>36.409999999999997</v>
      </c>
      <c r="AO66">
        <v>0</v>
      </c>
      <c r="AP66" s="196">
        <v>117.49</v>
      </c>
      <c r="AQ66" s="196">
        <v>38.08</v>
      </c>
      <c r="AR66" s="196">
        <v>43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268.18</v>
      </c>
      <c r="L67" s="196">
        <v>6.04</v>
      </c>
      <c r="M67" s="196">
        <v>61.3</v>
      </c>
      <c r="N67" s="196">
        <v>49.86</v>
      </c>
      <c r="O67" s="196">
        <v>33.82</v>
      </c>
      <c r="P67" s="196">
        <v>26.46</v>
      </c>
      <c r="Q67" s="196">
        <v>9.2100000000000009</v>
      </c>
      <c r="R67" s="196">
        <v>17.899999999999999</v>
      </c>
      <c r="S67" s="196">
        <v>11.14</v>
      </c>
      <c r="T67" s="196">
        <v>0</v>
      </c>
      <c r="U67" s="196">
        <v>59.7</v>
      </c>
      <c r="V67" s="196">
        <v>8.5399999999999991</v>
      </c>
      <c r="W67" s="196">
        <v>14.69</v>
      </c>
      <c r="X67" s="196">
        <v>62.28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155</v>
      </c>
      <c r="AF67" s="196">
        <v>0</v>
      </c>
      <c r="AG67" s="196">
        <v>0</v>
      </c>
      <c r="AH67" s="196">
        <v>0</v>
      </c>
      <c r="AI67" s="196">
        <v>134.61000000000001</v>
      </c>
      <c r="AJ67" s="196">
        <v>0</v>
      </c>
      <c r="AK67" s="196">
        <v>0</v>
      </c>
      <c r="AL67" s="196">
        <v>0</v>
      </c>
      <c r="AM67" s="196">
        <v>110</v>
      </c>
      <c r="AN67" s="196">
        <v>0</v>
      </c>
      <c r="AO67">
        <v>0</v>
      </c>
      <c r="AP67" s="196">
        <v>117.49</v>
      </c>
      <c r="AQ67" s="196">
        <v>38.08</v>
      </c>
      <c r="AR67" s="196">
        <v>41.95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274.17</v>
      </c>
      <c r="L68" s="196">
        <v>6.04</v>
      </c>
      <c r="M68" s="196">
        <v>61.3</v>
      </c>
      <c r="N68" s="196">
        <v>49.86</v>
      </c>
      <c r="O68" s="196">
        <v>33.82</v>
      </c>
      <c r="P68" s="196">
        <v>26.46</v>
      </c>
      <c r="Q68" s="196">
        <v>9.2100000000000009</v>
      </c>
      <c r="R68" s="196">
        <v>17.899999999999999</v>
      </c>
      <c r="S68" s="196">
        <v>11.14</v>
      </c>
      <c r="T68" s="196">
        <v>0</v>
      </c>
      <c r="U68" s="196">
        <v>59.7</v>
      </c>
      <c r="V68" s="196">
        <v>8.75</v>
      </c>
      <c r="W68" s="196">
        <v>14.69</v>
      </c>
      <c r="X68" s="196">
        <v>62.28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155</v>
      </c>
      <c r="AF68" s="196">
        <v>0</v>
      </c>
      <c r="AG68" s="196">
        <v>0</v>
      </c>
      <c r="AH68" s="196">
        <v>0</v>
      </c>
      <c r="AI68" s="196">
        <v>134.61000000000001</v>
      </c>
      <c r="AJ68" s="196">
        <v>0</v>
      </c>
      <c r="AK68" s="196">
        <v>0</v>
      </c>
      <c r="AL68" s="196">
        <v>0</v>
      </c>
      <c r="AM68" s="196">
        <v>110</v>
      </c>
      <c r="AN68" s="196">
        <v>0</v>
      </c>
      <c r="AO68">
        <v>0</v>
      </c>
      <c r="AP68" s="196">
        <v>117.49</v>
      </c>
      <c r="AQ68" s="196">
        <v>38.08</v>
      </c>
      <c r="AR68" s="196">
        <v>35.25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350.84</v>
      </c>
      <c r="L69" s="196">
        <v>6.04</v>
      </c>
      <c r="M69" s="196">
        <v>61.3</v>
      </c>
      <c r="N69" s="196">
        <v>49.86</v>
      </c>
      <c r="O69" s="196">
        <v>33.82</v>
      </c>
      <c r="P69" s="196">
        <v>26.46</v>
      </c>
      <c r="Q69" s="196">
        <v>9.2100000000000009</v>
      </c>
      <c r="R69" s="196">
        <v>17.899999999999999</v>
      </c>
      <c r="S69" s="196">
        <v>11.14</v>
      </c>
      <c r="T69" s="196">
        <v>0</v>
      </c>
      <c r="U69" s="196">
        <v>59.7</v>
      </c>
      <c r="V69" s="196">
        <v>8.75</v>
      </c>
      <c r="W69" s="196">
        <v>14.69</v>
      </c>
      <c r="X69" s="196">
        <v>62.28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155</v>
      </c>
      <c r="AF69" s="196">
        <v>0</v>
      </c>
      <c r="AG69" s="196">
        <v>0</v>
      </c>
      <c r="AH69" s="196">
        <v>0</v>
      </c>
      <c r="AI69" s="196">
        <v>134.56</v>
      </c>
      <c r="AJ69" s="196">
        <v>0</v>
      </c>
      <c r="AK69" s="196">
        <v>0</v>
      </c>
      <c r="AL69" s="196">
        <v>0</v>
      </c>
      <c r="AM69" s="196">
        <v>110</v>
      </c>
      <c r="AN69" s="196">
        <v>0</v>
      </c>
      <c r="AO69">
        <v>0</v>
      </c>
      <c r="AP69" s="196">
        <v>117.49</v>
      </c>
      <c r="AQ69" s="196">
        <v>38.08</v>
      </c>
      <c r="AR69" s="196">
        <v>27.78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404.67</v>
      </c>
      <c r="L70" s="196">
        <v>6.04</v>
      </c>
      <c r="M70" s="196">
        <v>61.3</v>
      </c>
      <c r="N70" s="196">
        <v>49.86</v>
      </c>
      <c r="O70" s="196">
        <v>33.82</v>
      </c>
      <c r="P70" s="196">
        <v>26.46</v>
      </c>
      <c r="Q70" s="196">
        <v>9.2100000000000009</v>
      </c>
      <c r="R70" s="196">
        <v>17.899999999999999</v>
      </c>
      <c r="S70" s="196">
        <v>11.14</v>
      </c>
      <c r="T70" s="196">
        <v>0</v>
      </c>
      <c r="U70" s="196">
        <v>59.7</v>
      </c>
      <c r="V70" s="196">
        <v>8.75</v>
      </c>
      <c r="W70" s="196">
        <v>14.69</v>
      </c>
      <c r="X70" s="196">
        <v>62.28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155</v>
      </c>
      <c r="AF70" s="196">
        <v>0</v>
      </c>
      <c r="AG70" s="196">
        <v>0</v>
      </c>
      <c r="AH70" s="196">
        <v>0</v>
      </c>
      <c r="AI70" s="196">
        <v>134.56</v>
      </c>
      <c r="AJ70" s="196">
        <v>0</v>
      </c>
      <c r="AK70" s="196">
        <v>0</v>
      </c>
      <c r="AL70" s="196">
        <v>0</v>
      </c>
      <c r="AM70" s="196">
        <v>110</v>
      </c>
      <c r="AN70" s="196">
        <v>0</v>
      </c>
      <c r="AO70">
        <v>0</v>
      </c>
      <c r="AP70" s="196">
        <v>117.49</v>
      </c>
      <c r="AQ70" s="196">
        <v>38.08</v>
      </c>
      <c r="AR70" s="196">
        <v>21.4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461.38</v>
      </c>
      <c r="L71" s="196">
        <v>6.04</v>
      </c>
      <c r="M71" s="196">
        <v>61.3</v>
      </c>
      <c r="N71" s="196">
        <v>49.86</v>
      </c>
      <c r="O71" s="196">
        <v>33.82</v>
      </c>
      <c r="P71" s="196">
        <v>26.46</v>
      </c>
      <c r="Q71" s="196">
        <v>9.2100000000000009</v>
      </c>
      <c r="R71" s="196">
        <v>17.899999999999999</v>
      </c>
      <c r="S71" s="196">
        <v>11.14</v>
      </c>
      <c r="T71" s="196">
        <v>0</v>
      </c>
      <c r="U71" s="196">
        <v>59.7</v>
      </c>
      <c r="V71" s="196">
        <v>8.75</v>
      </c>
      <c r="W71" s="196">
        <v>14.69</v>
      </c>
      <c r="X71" s="196">
        <v>62.28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155</v>
      </c>
      <c r="AF71" s="196">
        <v>0</v>
      </c>
      <c r="AG71" s="196">
        <v>0</v>
      </c>
      <c r="AH71" s="196">
        <v>0</v>
      </c>
      <c r="AI71" s="196">
        <v>134.56</v>
      </c>
      <c r="AJ71" s="196">
        <v>0</v>
      </c>
      <c r="AK71" s="196">
        <v>0</v>
      </c>
      <c r="AL71" s="196">
        <v>0</v>
      </c>
      <c r="AM71" s="196">
        <v>110</v>
      </c>
      <c r="AN71" s="196">
        <v>0</v>
      </c>
      <c r="AO71">
        <v>0</v>
      </c>
      <c r="AP71" s="196">
        <v>117.49</v>
      </c>
      <c r="AQ71" s="196">
        <v>38.08</v>
      </c>
      <c r="AR71" s="196">
        <v>12.62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487.02</v>
      </c>
      <c r="L72" s="196">
        <v>6.04</v>
      </c>
      <c r="M72" s="196">
        <v>61.3</v>
      </c>
      <c r="N72" s="196">
        <v>49.86</v>
      </c>
      <c r="O72" s="196">
        <v>33.82</v>
      </c>
      <c r="P72" s="196">
        <v>26.46</v>
      </c>
      <c r="Q72" s="196">
        <v>9.2100000000000009</v>
      </c>
      <c r="R72" s="196">
        <v>17.899999999999999</v>
      </c>
      <c r="S72" s="196">
        <v>11.14</v>
      </c>
      <c r="T72" s="196">
        <v>0</v>
      </c>
      <c r="U72" s="196">
        <v>59.7</v>
      </c>
      <c r="V72" s="196">
        <v>8.75</v>
      </c>
      <c r="W72" s="196">
        <v>14.69</v>
      </c>
      <c r="X72" s="196">
        <v>62.28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155</v>
      </c>
      <c r="AF72" s="196">
        <v>0</v>
      </c>
      <c r="AG72" s="196">
        <v>0</v>
      </c>
      <c r="AH72" s="196">
        <v>0</v>
      </c>
      <c r="AI72" s="196">
        <v>134.56</v>
      </c>
      <c r="AJ72" s="196">
        <v>0</v>
      </c>
      <c r="AK72" s="196">
        <v>0</v>
      </c>
      <c r="AL72" s="196">
        <v>0</v>
      </c>
      <c r="AM72" s="196">
        <v>110</v>
      </c>
      <c r="AN72" s="196">
        <v>0</v>
      </c>
      <c r="AO72">
        <v>0</v>
      </c>
      <c r="AP72" s="196">
        <v>117.49</v>
      </c>
      <c r="AQ72" s="196">
        <v>38.08</v>
      </c>
      <c r="AR72" s="196">
        <v>4.24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487.02</v>
      </c>
      <c r="L73" s="196">
        <v>6.04</v>
      </c>
      <c r="M73" s="196">
        <v>61.3</v>
      </c>
      <c r="N73" s="196">
        <v>49.86</v>
      </c>
      <c r="O73" s="196">
        <v>33.82</v>
      </c>
      <c r="P73" s="196">
        <v>26.46</v>
      </c>
      <c r="Q73" s="196">
        <v>9.2100000000000009</v>
      </c>
      <c r="R73" s="196">
        <v>17.899999999999999</v>
      </c>
      <c r="S73" s="196">
        <v>11.14</v>
      </c>
      <c r="T73" s="196">
        <v>0</v>
      </c>
      <c r="U73" s="196">
        <v>59.7</v>
      </c>
      <c r="V73" s="196">
        <v>8.75</v>
      </c>
      <c r="W73" s="196">
        <v>14.69</v>
      </c>
      <c r="X73" s="196">
        <v>62.28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155</v>
      </c>
      <c r="AF73" s="196">
        <v>0</v>
      </c>
      <c r="AG73" s="196">
        <v>0</v>
      </c>
      <c r="AH73" s="196">
        <v>0</v>
      </c>
      <c r="AI73" s="196">
        <v>134.56</v>
      </c>
      <c r="AJ73" s="196">
        <v>0</v>
      </c>
      <c r="AK73" s="196">
        <v>0</v>
      </c>
      <c r="AL73" s="196">
        <v>0</v>
      </c>
      <c r="AM73" s="196">
        <v>110</v>
      </c>
      <c r="AN73" s="196">
        <v>0</v>
      </c>
      <c r="AO73">
        <v>0</v>
      </c>
      <c r="AP73" s="196">
        <v>117.49</v>
      </c>
      <c r="AQ73" s="196">
        <v>38.08</v>
      </c>
      <c r="AR73" s="196">
        <v>0.51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487.02</v>
      </c>
      <c r="L74" s="196">
        <v>6.04</v>
      </c>
      <c r="M74" s="196">
        <v>61.3</v>
      </c>
      <c r="N74" s="196">
        <v>49.86</v>
      </c>
      <c r="O74" s="196">
        <v>33.82</v>
      </c>
      <c r="P74" s="196">
        <v>26.46</v>
      </c>
      <c r="Q74" s="196">
        <v>9.2100000000000009</v>
      </c>
      <c r="R74" s="196">
        <v>17.899999999999999</v>
      </c>
      <c r="S74" s="196">
        <v>11.14</v>
      </c>
      <c r="T74" s="196">
        <v>0</v>
      </c>
      <c r="U74" s="196">
        <v>59.7</v>
      </c>
      <c r="V74" s="196">
        <v>8.75</v>
      </c>
      <c r="W74" s="196">
        <v>14.69</v>
      </c>
      <c r="X74" s="196">
        <v>62.28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155</v>
      </c>
      <c r="AF74" s="196">
        <v>0</v>
      </c>
      <c r="AG74" s="196">
        <v>0</v>
      </c>
      <c r="AH74" s="196">
        <v>0</v>
      </c>
      <c r="AI74" s="196">
        <v>134.56</v>
      </c>
      <c r="AJ74" s="196">
        <v>0</v>
      </c>
      <c r="AK74" s="196">
        <v>0</v>
      </c>
      <c r="AL74" s="196">
        <v>0</v>
      </c>
      <c r="AM74" s="196">
        <v>110</v>
      </c>
      <c r="AN74" s="196">
        <v>0</v>
      </c>
      <c r="AO74">
        <v>0</v>
      </c>
      <c r="AP74" s="196">
        <v>117.49</v>
      </c>
      <c r="AQ74" s="196">
        <v>38.08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487.02</v>
      </c>
      <c r="L75" s="196">
        <v>6.04</v>
      </c>
      <c r="M75" s="196">
        <v>61.3</v>
      </c>
      <c r="N75" s="196">
        <v>49.86</v>
      </c>
      <c r="O75" s="196">
        <v>33.82</v>
      </c>
      <c r="P75" s="196">
        <v>26.46</v>
      </c>
      <c r="Q75" s="196">
        <v>9.2100000000000009</v>
      </c>
      <c r="R75" s="196">
        <v>17.899999999999999</v>
      </c>
      <c r="S75" s="196">
        <v>11.14</v>
      </c>
      <c r="T75" s="196">
        <v>0</v>
      </c>
      <c r="U75" s="196">
        <v>59.7</v>
      </c>
      <c r="V75" s="196">
        <v>8.75</v>
      </c>
      <c r="W75" s="196">
        <v>14.69</v>
      </c>
      <c r="X75" s="196">
        <v>62.28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155</v>
      </c>
      <c r="AF75" s="196">
        <v>0</v>
      </c>
      <c r="AG75" s="196">
        <v>0</v>
      </c>
      <c r="AH75" s="196">
        <v>0</v>
      </c>
      <c r="AI75" s="196">
        <v>134.56</v>
      </c>
      <c r="AJ75" s="196">
        <v>0</v>
      </c>
      <c r="AK75" s="196">
        <v>0</v>
      </c>
      <c r="AL75" s="196">
        <v>0</v>
      </c>
      <c r="AM75" s="196">
        <v>110</v>
      </c>
      <c r="AN75" s="196">
        <v>0</v>
      </c>
      <c r="AO75">
        <v>0</v>
      </c>
      <c r="AP75" s="196">
        <v>117.49</v>
      </c>
      <c r="AQ75" s="196">
        <v>38.08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487.02</v>
      </c>
      <c r="L76" s="196">
        <v>6.04</v>
      </c>
      <c r="M76" s="196">
        <v>61.3</v>
      </c>
      <c r="N76" s="196">
        <v>49.86</v>
      </c>
      <c r="O76" s="196">
        <v>33.82</v>
      </c>
      <c r="P76" s="196">
        <v>26.46</v>
      </c>
      <c r="Q76" s="196">
        <v>9.2100000000000009</v>
      </c>
      <c r="R76" s="196">
        <v>17.899999999999999</v>
      </c>
      <c r="S76" s="196">
        <v>11.14</v>
      </c>
      <c r="T76" s="196">
        <v>0</v>
      </c>
      <c r="U76" s="196">
        <v>59.7</v>
      </c>
      <c r="V76" s="196">
        <v>8.75</v>
      </c>
      <c r="W76" s="196">
        <v>14.69</v>
      </c>
      <c r="X76" s="196">
        <v>62.28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155</v>
      </c>
      <c r="AF76" s="196">
        <v>0</v>
      </c>
      <c r="AG76" s="196">
        <v>0</v>
      </c>
      <c r="AH76" s="196">
        <v>0</v>
      </c>
      <c r="AI76" s="196">
        <v>134.56</v>
      </c>
      <c r="AJ76" s="196">
        <v>0</v>
      </c>
      <c r="AK76" s="196">
        <v>0</v>
      </c>
      <c r="AL76" s="196">
        <v>0</v>
      </c>
      <c r="AM76" s="196">
        <v>110</v>
      </c>
      <c r="AN76" s="196">
        <v>0</v>
      </c>
      <c r="AO76">
        <v>0</v>
      </c>
      <c r="AP76" s="196">
        <v>117.49</v>
      </c>
      <c r="AQ76" s="196">
        <v>38.08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487.02</v>
      </c>
      <c r="L77" s="196">
        <v>6.04</v>
      </c>
      <c r="M77" s="196">
        <v>61.3</v>
      </c>
      <c r="N77" s="196">
        <v>49.86</v>
      </c>
      <c r="O77" s="196">
        <v>33.82</v>
      </c>
      <c r="P77" s="196">
        <v>26.46</v>
      </c>
      <c r="Q77" s="196">
        <v>9.2100000000000009</v>
      </c>
      <c r="R77" s="196">
        <v>17.899999999999999</v>
      </c>
      <c r="S77" s="196">
        <v>11.14</v>
      </c>
      <c r="T77" s="196">
        <v>0</v>
      </c>
      <c r="U77" s="196">
        <v>59.7</v>
      </c>
      <c r="V77" s="196">
        <v>8.75</v>
      </c>
      <c r="W77" s="196">
        <v>14.69</v>
      </c>
      <c r="X77" s="196">
        <v>62.28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155</v>
      </c>
      <c r="AF77" s="196">
        <v>0</v>
      </c>
      <c r="AG77" s="196">
        <v>0</v>
      </c>
      <c r="AH77" s="196">
        <v>0</v>
      </c>
      <c r="AI77" s="196">
        <v>134.56</v>
      </c>
      <c r="AJ77" s="196">
        <v>0</v>
      </c>
      <c r="AK77" s="196">
        <v>0</v>
      </c>
      <c r="AL77" s="196">
        <v>0</v>
      </c>
      <c r="AM77" s="196">
        <v>110</v>
      </c>
      <c r="AN77" s="196">
        <v>0</v>
      </c>
      <c r="AO77">
        <v>0</v>
      </c>
      <c r="AP77" s="196">
        <v>117.49</v>
      </c>
      <c r="AQ77" s="196">
        <v>38.08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487.02</v>
      </c>
      <c r="L78" s="196">
        <v>6.04</v>
      </c>
      <c r="M78" s="196">
        <v>61.3</v>
      </c>
      <c r="N78" s="196">
        <v>49.86</v>
      </c>
      <c r="O78" s="196">
        <v>33.82</v>
      </c>
      <c r="P78" s="196">
        <v>26.46</v>
      </c>
      <c r="Q78" s="196">
        <v>9.2100000000000009</v>
      </c>
      <c r="R78" s="196">
        <v>17.899999999999999</v>
      </c>
      <c r="S78" s="196">
        <v>11.14</v>
      </c>
      <c r="T78" s="196">
        <v>0</v>
      </c>
      <c r="U78" s="196">
        <v>59.7</v>
      </c>
      <c r="V78" s="196">
        <v>8.75</v>
      </c>
      <c r="W78" s="196">
        <v>14.69</v>
      </c>
      <c r="X78" s="196">
        <v>62.28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155</v>
      </c>
      <c r="AF78" s="196">
        <v>0</v>
      </c>
      <c r="AG78" s="196">
        <v>0</v>
      </c>
      <c r="AH78" s="196">
        <v>0</v>
      </c>
      <c r="AI78" s="196">
        <v>134.56</v>
      </c>
      <c r="AJ78" s="196">
        <v>0</v>
      </c>
      <c r="AK78" s="196">
        <v>0</v>
      </c>
      <c r="AL78" s="196">
        <v>0</v>
      </c>
      <c r="AM78" s="196">
        <v>110</v>
      </c>
      <c r="AN78" s="196">
        <v>0</v>
      </c>
      <c r="AO78">
        <v>0</v>
      </c>
      <c r="AP78" s="196">
        <v>117.49</v>
      </c>
      <c r="AQ78" s="196">
        <v>38.08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487.02</v>
      </c>
      <c r="L79" s="196">
        <v>6.04</v>
      </c>
      <c r="M79" s="196">
        <v>61.3</v>
      </c>
      <c r="N79" s="196">
        <v>49.86</v>
      </c>
      <c r="O79" s="196">
        <v>33.82</v>
      </c>
      <c r="P79" s="196">
        <v>26.46</v>
      </c>
      <c r="Q79" s="196">
        <v>9.2100000000000009</v>
      </c>
      <c r="R79" s="196">
        <v>17.899999999999999</v>
      </c>
      <c r="S79" s="196">
        <v>11.14</v>
      </c>
      <c r="T79" s="196">
        <v>0</v>
      </c>
      <c r="U79" s="196">
        <v>59.7</v>
      </c>
      <c r="V79" s="196">
        <v>8.75</v>
      </c>
      <c r="W79" s="196">
        <v>14.69</v>
      </c>
      <c r="X79" s="196">
        <v>62.28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155</v>
      </c>
      <c r="AF79" s="196">
        <v>0</v>
      </c>
      <c r="AG79" s="196">
        <v>0</v>
      </c>
      <c r="AH79" s="196">
        <v>0</v>
      </c>
      <c r="AI79" s="196">
        <v>134.56</v>
      </c>
      <c r="AJ79" s="196">
        <v>0</v>
      </c>
      <c r="AK79" s="196">
        <v>0</v>
      </c>
      <c r="AL79" s="196">
        <v>0</v>
      </c>
      <c r="AM79" s="196">
        <v>110</v>
      </c>
      <c r="AN79" s="196">
        <v>0</v>
      </c>
      <c r="AO79">
        <v>0</v>
      </c>
      <c r="AP79" s="196">
        <v>117.49</v>
      </c>
      <c r="AQ79" s="196">
        <v>38.08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487.02</v>
      </c>
      <c r="L80" s="196">
        <v>6.04</v>
      </c>
      <c r="M80" s="196">
        <v>61.3</v>
      </c>
      <c r="N80" s="196">
        <v>49.86</v>
      </c>
      <c r="O80" s="196">
        <v>33.82</v>
      </c>
      <c r="P80" s="196">
        <v>26.46</v>
      </c>
      <c r="Q80" s="196">
        <v>9.2100000000000009</v>
      </c>
      <c r="R80" s="196">
        <v>17.899999999999999</v>
      </c>
      <c r="S80" s="196">
        <v>11.14</v>
      </c>
      <c r="T80" s="196">
        <v>0</v>
      </c>
      <c r="U80" s="196">
        <v>59.7</v>
      </c>
      <c r="V80" s="196">
        <v>8.75</v>
      </c>
      <c r="W80" s="196">
        <v>14.69</v>
      </c>
      <c r="X80" s="196">
        <v>62.28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155</v>
      </c>
      <c r="AF80" s="196">
        <v>0</v>
      </c>
      <c r="AG80" s="196">
        <v>0</v>
      </c>
      <c r="AH80" s="196">
        <v>0</v>
      </c>
      <c r="AI80" s="196">
        <v>134.56</v>
      </c>
      <c r="AJ80" s="196">
        <v>0</v>
      </c>
      <c r="AK80" s="196">
        <v>0</v>
      </c>
      <c r="AL80" s="196">
        <v>0</v>
      </c>
      <c r="AM80" s="196">
        <v>110</v>
      </c>
      <c r="AN80" s="196">
        <v>0</v>
      </c>
      <c r="AO80">
        <v>0</v>
      </c>
      <c r="AP80" s="196">
        <v>117.49</v>
      </c>
      <c r="AQ80" s="196">
        <v>38.08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487.02</v>
      </c>
      <c r="L81" s="196">
        <v>6.04</v>
      </c>
      <c r="M81" s="196">
        <v>61.3</v>
      </c>
      <c r="N81" s="196">
        <v>49.86</v>
      </c>
      <c r="O81" s="196">
        <v>33.82</v>
      </c>
      <c r="P81" s="196">
        <v>26.46</v>
      </c>
      <c r="Q81" s="196">
        <v>9.2100000000000009</v>
      </c>
      <c r="R81" s="196">
        <v>17.899999999999999</v>
      </c>
      <c r="S81" s="196">
        <v>11.14</v>
      </c>
      <c r="T81" s="196">
        <v>0</v>
      </c>
      <c r="U81" s="196">
        <v>59.7</v>
      </c>
      <c r="V81" s="196">
        <v>8.75</v>
      </c>
      <c r="W81" s="196">
        <v>14.69</v>
      </c>
      <c r="X81" s="196">
        <v>62.28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155</v>
      </c>
      <c r="AF81" s="196">
        <v>0</v>
      </c>
      <c r="AG81" s="196">
        <v>0</v>
      </c>
      <c r="AH81" s="196">
        <v>0</v>
      </c>
      <c r="AI81" s="196">
        <v>134.56</v>
      </c>
      <c r="AJ81" s="196">
        <v>0</v>
      </c>
      <c r="AK81" s="196">
        <v>0</v>
      </c>
      <c r="AL81" s="196">
        <v>0</v>
      </c>
      <c r="AM81" s="196">
        <v>110</v>
      </c>
      <c r="AN81" s="196">
        <v>0</v>
      </c>
      <c r="AO81">
        <v>0</v>
      </c>
      <c r="AP81" s="196">
        <v>117.49</v>
      </c>
      <c r="AQ81" s="196">
        <v>38.08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487.02</v>
      </c>
      <c r="L82" s="196">
        <v>6.04</v>
      </c>
      <c r="M82" s="196">
        <v>61.3</v>
      </c>
      <c r="N82" s="196">
        <v>49.86</v>
      </c>
      <c r="O82" s="196">
        <v>33.82</v>
      </c>
      <c r="P82" s="196">
        <v>26.46</v>
      </c>
      <c r="Q82" s="196">
        <v>9.2100000000000009</v>
      </c>
      <c r="R82" s="196">
        <v>17.899999999999999</v>
      </c>
      <c r="S82" s="196">
        <v>11.14</v>
      </c>
      <c r="T82" s="196">
        <v>0</v>
      </c>
      <c r="U82" s="196">
        <v>59.7</v>
      </c>
      <c r="V82" s="196">
        <v>8.75</v>
      </c>
      <c r="W82" s="196">
        <v>14.69</v>
      </c>
      <c r="X82" s="196">
        <v>62.28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155</v>
      </c>
      <c r="AF82" s="196">
        <v>0</v>
      </c>
      <c r="AG82" s="196">
        <v>0</v>
      </c>
      <c r="AH82" s="196">
        <v>0</v>
      </c>
      <c r="AI82" s="196">
        <v>134.56</v>
      </c>
      <c r="AJ82" s="196">
        <v>0</v>
      </c>
      <c r="AK82" s="196">
        <v>0</v>
      </c>
      <c r="AL82" s="196">
        <v>0</v>
      </c>
      <c r="AM82" s="196">
        <v>110</v>
      </c>
      <c r="AN82" s="196">
        <v>0</v>
      </c>
      <c r="AO82">
        <v>0</v>
      </c>
      <c r="AP82" s="196">
        <v>117.49</v>
      </c>
      <c r="AQ82" s="196">
        <v>38.08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487.02</v>
      </c>
      <c r="L83" s="196">
        <v>6.04</v>
      </c>
      <c r="M83" s="196">
        <v>61.3</v>
      </c>
      <c r="N83" s="196">
        <v>49.86</v>
      </c>
      <c r="O83" s="196">
        <v>33.82</v>
      </c>
      <c r="P83" s="196">
        <v>26.46</v>
      </c>
      <c r="Q83" s="196">
        <v>9.2100000000000009</v>
      </c>
      <c r="R83" s="196">
        <v>17.899999999999999</v>
      </c>
      <c r="S83" s="196">
        <v>11.14</v>
      </c>
      <c r="T83" s="196">
        <v>0</v>
      </c>
      <c r="U83" s="196">
        <v>59.7</v>
      </c>
      <c r="V83" s="196">
        <v>8.75</v>
      </c>
      <c r="W83" s="196">
        <v>14.69</v>
      </c>
      <c r="X83" s="196">
        <v>62.28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155</v>
      </c>
      <c r="AF83" s="196">
        <v>0</v>
      </c>
      <c r="AG83" s="196">
        <v>0</v>
      </c>
      <c r="AH83" s="196">
        <v>0</v>
      </c>
      <c r="AI83" s="196">
        <v>134.56</v>
      </c>
      <c r="AJ83" s="196">
        <v>0</v>
      </c>
      <c r="AK83" s="196">
        <v>0</v>
      </c>
      <c r="AL83" s="196">
        <v>0</v>
      </c>
      <c r="AM83" s="196">
        <v>110</v>
      </c>
      <c r="AN83" s="196">
        <v>0</v>
      </c>
      <c r="AO83">
        <v>0</v>
      </c>
      <c r="AP83" s="196">
        <v>117.49</v>
      </c>
      <c r="AQ83" s="196">
        <v>38.08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487.02</v>
      </c>
      <c r="L84" s="196">
        <v>6.04</v>
      </c>
      <c r="M84" s="196">
        <v>61.3</v>
      </c>
      <c r="N84" s="196">
        <v>49.86</v>
      </c>
      <c r="O84" s="196">
        <v>33.82</v>
      </c>
      <c r="P84" s="196">
        <v>26.46</v>
      </c>
      <c r="Q84" s="196">
        <v>9.2100000000000009</v>
      </c>
      <c r="R84" s="196">
        <v>17.899999999999999</v>
      </c>
      <c r="S84" s="196">
        <v>11.14</v>
      </c>
      <c r="T84" s="196">
        <v>0</v>
      </c>
      <c r="U84" s="196">
        <v>59.7</v>
      </c>
      <c r="V84" s="196">
        <v>8.75</v>
      </c>
      <c r="W84" s="196">
        <v>14.69</v>
      </c>
      <c r="X84" s="196">
        <v>62.28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155</v>
      </c>
      <c r="AF84" s="196">
        <v>0</v>
      </c>
      <c r="AG84" s="196">
        <v>0</v>
      </c>
      <c r="AH84" s="196">
        <v>0</v>
      </c>
      <c r="AI84" s="196">
        <v>134.56</v>
      </c>
      <c r="AJ84" s="196">
        <v>0</v>
      </c>
      <c r="AK84" s="196">
        <v>0</v>
      </c>
      <c r="AL84" s="196">
        <v>0</v>
      </c>
      <c r="AM84" s="196">
        <v>110</v>
      </c>
      <c r="AN84" s="196">
        <v>0</v>
      </c>
      <c r="AO84">
        <v>0</v>
      </c>
      <c r="AP84" s="196">
        <v>117.49</v>
      </c>
      <c r="AQ84" s="196">
        <v>38.08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487.02</v>
      </c>
      <c r="L85" s="196">
        <v>6.04</v>
      </c>
      <c r="M85" s="196">
        <v>61.3</v>
      </c>
      <c r="N85" s="196">
        <v>49.86</v>
      </c>
      <c r="O85" s="196">
        <v>33.82</v>
      </c>
      <c r="P85" s="196">
        <v>26.46</v>
      </c>
      <c r="Q85" s="196">
        <v>9.2100000000000009</v>
      </c>
      <c r="R85" s="196">
        <v>17.899999999999999</v>
      </c>
      <c r="S85" s="196">
        <v>11.14</v>
      </c>
      <c r="T85" s="196">
        <v>0</v>
      </c>
      <c r="U85" s="196">
        <v>59.7</v>
      </c>
      <c r="V85" s="196">
        <v>8.75</v>
      </c>
      <c r="W85" s="196">
        <v>14.69</v>
      </c>
      <c r="X85" s="196">
        <v>62.28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155</v>
      </c>
      <c r="AF85" s="196">
        <v>0</v>
      </c>
      <c r="AG85" s="196">
        <v>0</v>
      </c>
      <c r="AH85" s="196">
        <v>0</v>
      </c>
      <c r="AI85" s="196">
        <v>134.61000000000001</v>
      </c>
      <c r="AJ85" s="196">
        <v>0</v>
      </c>
      <c r="AK85" s="196">
        <v>0</v>
      </c>
      <c r="AL85" s="196">
        <v>0</v>
      </c>
      <c r="AM85" s="196">
        <v>110</v>
      </c>
      <c r="AN85" s="196">
        <v>0</v>
      </c>
      <c r="AO85">
        <v>0</v>
      </c>
      <c r="AP85" s="196">
        <v>117.49</v>
      </c>
      <c r="AQ85" s="196">
        <v>38.08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487.02</v>
      </c>
      <c r="L86" s="196">
        <v>6.04</v>
      </c>
      <c r="M86" s="196">
        <v>61.3</v>
      </c>
      <c r="N86" s="196">
        <v>49.86</v>
      </c>
      <c r="O86" s="196">
        <v>33.82</v>
      </c>
      <c r="P86" s="196">
        <v>26.46</v>
      </c>
      <c r="Q86" s="196">
        <v>9.2100000000000009</v>
      </c>
      <c r="R86" s="196">
        <v>17.899999999999999</v>
      </c>
      <c r="S86" s="196">
        <v>11.14</v>
      </c>
      <c r="T86" s="196">
        <v>0</v>
      </c>
      <c r="U86" s="196">
        <v>59.7</v>
      </c>
      <c r="V86" s="196">
        <v>8.75</v>
      </c>
      <c r="W86" s="196">
        <v>14.69</v>
      </c>
      <c r="X86" s="196">
        <v>62.28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155</v>
      </c>
      <c r="AF86" s="196">
        <v>0</v>
      </c>
      <c r="AG86" s="196">
        <v>0</v>
      </c>
      <c r="AH86" s="196">
        <v>0</v>
      </c>
      <c r="AI86" s="196">
        <v>134.61000000000001</v>
      </c>
      <c r="AJ86" s="196">
        <v>0</v>
      </c>
      <c r="AK86" s="196">
        <v>0</v>
      </c>
      <c r="AL86" s="196">
        <v>0</v>
      </c>
      <c r="AM86" s="196">
        <v>110</v>
      </c>
      <c r="AN86" s="196">
        <v>0</v>
      </c>
      <c r="AO86">
        <v>0</v>
      </c>
      <c r="AP86" s="196">
        <v>117.49</v>
      </c>
      <c r="AQ86" s="196">
        <v>38.08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487.96</v>
      </c>
      <c r="L87" s="196">
        <v>6.04</v>
      </c>
      <c r="M87" s="196">
        <v>61.3</v>
      </c>
      <c r="N87" s="196">
        <v>49.86</v>
      </c>
      <c r="O87" s="196">
        <v>33.82</v>
      </c>
      <c r="P87" s="196">
        <v>26.46</v>
      </c>
      <c r="Q87" s="196">
        <v>9.2100000000000009</v>
      </c>
      <c r="R87" s="196">
        <v>17.899999999999999</v>
      </c>
      <c r="S87" s="196">
        <v>11.14</v>
      </c>
      <c r="T87" s="196">
        <v>0</v>
      </c>
      <c r="U87" s="196">
        <v>59.7</v>
      </c>
      <c r="V87" s="196">
        <v>8.75</v>
      </c>
      <c r="W87" s="196">
        <v>14.69</v>
      </c>
      <c r="X87" s="196">
        <v>62.28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155</v>
      </c>
      <c r="AF87" s="196">
        <v>0</v>
      </c>
      <c r="AG87" s="196">
        <v>0</v>
      </c>
      <c r="AH87" s="196">
        <v>0</v>
      </c>
      <c r="AI87" s="196">
        <v>134.61000000000001</v>
      </c>
      <c r="AJ87" s="196">
        <v>0</v>
      </c>
      <c r="AK87" s="196">
        <v>0</v>
      </c>
      <c r="AL87" s="196">
        <v>0</v>
      </c>
      <c r="AM87" s="196">
        <v>110</v>
      </c>
      <c r="AN87" s="196">
        <v>0</v>
      </c>
      <c r="AO87">
        <v>0</v>
      </c>
      <c r="AP87" s="196">
        <v>117.49</v>
      </c>
      <c r="AQ87" s="196">
        <v>38.08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487.24</v>
      </c>
      <c r="L88" s="196">
        <v>6.04</v>
      </c>
      <c r="M88" s="196">
        <v>61.3</v>
      </c>
      <c r="N88" s="196">
        <v>49.86</v>
      </c>
      <c r="O88" s="196">
        <v>33.82</v>
      </c>
      <c r="P88" s="196">
        <v>26.46</v>
      </c>
      <c r="Q88" s="196">
        <v>9.2100000000000009</v>
      </c>
      <c r="R88" s="196">
        <v>17.899999999999999</v>
      </c>
      <c r="S88" s="196">
        <v>11.14</v>
      </c>
      <c r="T88" s="196">
        <v>0</v>
      </c>
      <c r="U88" s="196">
        <v>59.7</v>
      </c>
      <c r="V88" s="196">
        <v>8.75</v>
      </c>
      <c r="W88" s="196">
        <v>14.69</v>
      </c>
      <c r="X88" s="196">
        <v>62.28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155</v>
      </c>
      <c r="AF88" s="196">
        <v>0</v>
      </c>
      <c r="AG88" s="196">
        <v>0</v>
      </c>
      <c r="AH88" s="196">
        <v>0</v>
      </c>
      <c r="AI88" s="196">
        <v>134.61000000000001</v>
      </c>
      <c r="AJ88" s="196">
        <v>0</v>
      </c>
      <c r="AK88" s="196">
        <v>0</v>
      </c>
      <c r="AL88" s="196">
        <v>0</v>
      </c>
      <c r="AM88" s="196">
        <v>110</v>
      </c>
      <c r="AN88" s="196">
        <v>0</v>
      </c>
      <c r="AO88">
        <v>0</v>
      </c>
      <c r="AP88" s="196">
        <v>117.49</v>
      </c>
      <c r="AQ88" s="196">
        <v>38.08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427.74</v>
      </c>
      <c r="L89" s="196">
        <v>6.04</v>
      </c>
      <c r="M89" s="196">
        <v>61.3</v>
      </c>
      <c r="N89" s="196">
        <v>49.86</v>
      </c>
      <c r="O89" s="196">
        <v>33.82</v>
      </c>
      <c r="P89" s="196">
        <v>26.46</v>
      </c>
      <c r="Q89" s="196">
        <v>9.2100000000000009</v>
      </c>
      <c r="R89" s="196">
        <v>18.62</v>
      </c>
      <c r="S89" s="196">
        <v>11.14</v>
      </c>
      <c r="T89" s="196">
        <v>0</v>
      </c>
      <c r="U89" s="196">
        <v>59.7</v>
      </c>
      <c r="V89" s="196">
        <v>8.75</v>
      </c>
      <c r="W89" s="196">
        <v>14.69</v>
      </c>
      <c r="X89" s="196">
        <v>62.28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155</v>
      </c>
      <c r="AF89" s="196">
        <v>0</v>
      </c>
      <c r="AG89" s="196">
        <v>0</v>
      </c>
      <c r="AH89" s="196">
        <v>0</v>
      </c>
      <c r="AI89" s="196">
        <v>134.61000000000001</v>
      </c>
      <c r="AJ89" s="196">
        <v>0</v>
      </c>
      <c r="AK89" s="196">
        <v>0</v>
      </c>
      <c r="AL89" s="196">
        <v>0</v>
      </c>
      <c r="AM89" s="196">
        <v>110</v>
      </c>
      <c r="AN89" s="196">
        <v>0</v>
      </c>
      <c r="AO89">
        <v>0</v>
      </c>
      <c r="AP89" s="196">
        <v>117.49</v>
      </c>
      <c r="AQ89" s="196">
        <v>38.08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394.09</v>
      </c>
      <c r="L90" s="196">
        <v>6.28</v>
      </c>
      <c r="M90" s="196">
        <v>61.3</v>
      </c>
      <c r="N90" s="196">
        <v>49.86</v>
      </c>
      <c r="O90" s="196">
        <v>33.82</v>
      </c>
      <c r="P90" s="196">
        <v>26.46</v>
      </c>
      <c r="Q90" s="196">
        <v>9.2100000000000009</v>
      </c>
      <c r="R90" s="196">
        <v>17.899999999999999</v>
      </c>
      <c r="S90" s="196">
        <v>11.14</v>
      </c>
      <c r="T90" s="196">
        <v>0</v>
      </c>
      <c r="U90" s="196">
        <v>59.7</v>
      </c>
      <c r="V90" s="196">
        <v>8.75</v>
      </c>
      <c r="W90" s="196">
        <v>14.69</v>
      </c>
      <c r="X90" s="196">
        <v>62.28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155</v>
      </c>
      <c r="AF90" s="196">
        <v>0</v>
      </c>
      <c r="AG90" s="196">
        <v>0</v>
      </c>
      <c r="AH90" s="196">
        <v>0</v>
      </c>
      <c r="AI90" s="196">
        <v>134.61000000000001</v>
      </c>
      <c r="AJ90" s="196">
        <v>0</v>
      </c>
      <c r="AK90" s="196">
        <v>0</v>
      </c>
      <c r="AL90" s="196">
        <v>0</v>
      </c>
      <c r="AM90" s="196">
        <v>110</v>
      </c>
      <c r="AN90" s="196">
        <v>0</v>
      </c>
      <c r="AO90">
        <v>0</v>
      </c>
      <c r="AP90" s="196">
        <v>117.49</v>
      </c>
      <c r="AQ90" s="196">
        <v>38.08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384.48</v>
      </c>
      <c r="L91" s="196">
        <v>6.04</v>
      </c>
      <c r="M91" s="196">
        <v>61.3</v>
      </c>
      <c r="N91" s="196">
        <v>49.86</v>
      </c>
      <c r="O91" s="196">
        <v>33.82</v>
      </c>
      <c r="P91" s="196">
        <v>26.46</v>
      </c>
      <c r="Q91" s="196">
        <v>9.2100000000000009</v>
      </c>
      <c r="R91" s="196">
        <v>17.899999999999999</v>
      </c>
      <c r="S91" s="196">
        <v>11.14</v>
      </c>
      <c r="T91" s="196">
        <v>0</v>
      </c>
      <c r="U91" s="196">
        <v>59.7</v>
      </c>
      <c r="V91" s="196">
        <v>8.75</v>
      </c>
      <c r="W91" s="196">
        <v>14.69</v>
      </c>
      <c r="X91" s="196">
        <v>62.28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155</v>
      </c>
      <c r="AF91" s="196">
        <v>0</v>
      </c>
      <c r="AG91" s="196">
        <v>0</v>
      </c>
      <c r="AH91" s="196">
        <v>0</v>
      </c>
      <c r="AI91" s="196">
        <v>134.61000000000001</v>
      </c>
      <c r="AJ91" s="196">
        <v>0</v>
      </c>
      <c r="AK91" s="196">
        <v>0</v>
      </c>
      <c r="AL91" s="196">
        <v>0</v>
      </c>
      <c r="AM91" s="196">
        <v>110</v>
      </c>
      <c r="AN91" s="196">
        <v>0</v>
      </c>
      <c r="AO91">
        <v>0</v>
      </c>
      <c r="AP91" s="196">
        <v>117.49</v>
      </c>
      <c r="AQ91" s="196">
        <v>38.08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384.48</v>
      </c>
      <c r="L92" s="196">
        <v>6.04</v>
      </c>
      <c r="M92" s="196">
        <v>61.3</v>
      </c>
      <c r="N92" s="196">
        <v>49.86</v>
      </c>
      <c r="O92" s="196">
        <v>33.82</v>
      </c>
      <c r="P92" s="196">
        <v>26.46</v>
      </c>
      <c r="Q92" s="196">
        <v>9.2100000000000009</v>
      </c>
      <c r="R92" s="196">
        <v>17.899999999999999</v>
      </c>
      <c r="S92" s="196">
        <v>11.14</v>
      </c>
      <c r="T92" s="196">
        <v>0</v>
      </c>
      <c r="U92" s="196">
        <v>59.7</v>
      </c>
      <c r="V92" s="196">
        <v>8.75</v>
      </c>
      <c r="W92" s="196">
        <v>14.69</v>
      </c>
      <c r="X92" s="196">
        <v>62.28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155</v>
      </c>
      <c r="AF92" s="196">
        <v>0</v>
      </c>
      <c r="AG92" s="196">
        <v>0</v>
      </c>
      <c r="AH92" s="196">
        <v>0</v>
      </c>
      <c r="AI92" s="196">
        <v>134.61000000000001</v>
      </c>
      <c r="AJ92" s="196">
        <v>0</v>
      </c>
      <c r="AK92" s="196">
        <v>0</v>
      </c>
      <c r="AL92" s="196">
        <v>0</v>
      </c>
      <c r="AM92" s="196">
        <v>110</v>
      </c>
      <c r="AN92" s="196">
        <v>0</v>
      </c>
      <c r="AO92">
        <v>0</v>
      </c>
      <c r="AP92" s="196">
        <v>117.49</v>
      </c>
      <c r="AQ92" s="196">
        <v>38.08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374.87</v>
      </c>
      <c r="L93" s="196">
        <v>6.04</v>
      </c>
      <c r="M93" s="196">
        <v>61.3</v>
      </c>
      <c r="N93" s="196">
        <v>49.86</v>
      </c>
      <c r="O93" s="196">
        <v>33.82</v>
      </c>
      <c r="P93" s="196">
        <v>26.46</v>
      </c>
      <c r="Q93" s="196">
        <v>9.2100000000000009</v>
      </c>
      <c r="R93" s="196">
        <v>17.899999999999999</v>
      </c>
      <c r="S93" s="196">
        <v>11.14</v>
      </c>
      <c r="T93" s="196">
        <v>0</v>
      </c>
      <c r="U93" s="196">
        <v>59.7</v>
      </c>
      <c r="V93" s="196">
        <v>8.75</v>
      </c>
      <c r="W93" s="196">
        <v>14.69</v>
      </c>
      <c r="X93" s="196">
        <v>62.28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155</v>
      </c>
      <c r="AF93" s="196">
        <v>0</v>
      </c>
      <c r="AG93" s="196">
        <v>0</v>
      </c>
      <c r="AH93" s="196">
        <v>0</v>
      </c>
      <c r="AI93" s="196">
        <v>134.61000000000001</v>
      </c>
      <c r="AJ93" s="196">
        <v>0</v>
      </c>
      <c r="AK93" s="196">
        <v>0</v>
      </c>
      <c r="AL93" s="196">
        <v>0</v>
      </c>
      <c r="AM93" s="196">
        <v>110</v>
      </c>
      <c r="AN93" s="196">
        <v>0</v>
      </c>
      <c r="AO93">
        <v>0</v>
      </c>
      <c r="AP93" s="196">
        <v>117.49</v>
      </c>
      <c r="AQ93" s="196">
        <v>38.08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374.87</v>
      </c>
      <c r="L94" s="196">
        <v>6.04</v>
      </c>
      <c r="M94" s="196">
        <v>61.3</v>
      </c>
      <c r="N94" s="196">
        <v>49.86</v>
      </c>
      <c r="O94" s="196">
        <v>33.82</v>
      </c>
      <c r="P94" s="196">
        <v>26.46</v>
      </c>
      <c r="Q94" s="196">
        <v>9.2100000000000009</v>
      </c>
      <c r="R94" s="196">
        <v>17.899999999999999</v>
      </c>
      <c r="S94" s="196">
        <v>11.14</v>
      </c>
      <c r="T94" s="196">
        <v>0</v>
      </c>
      <c r="U94" s="196">
        <v>59.7</v>
      </c>
      <c r="V94" s="196">
        <v>8.75</v>
      </c>
      <c r="W94" s="196">
        <v>14.69</v>
      </c>
      <c r="X94" s="196">
        <v>62.28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155</v>
      </c>
      <c r="AF94" s="196">
        <v>0</v>
      </c>
      <c r="AG94" s="196">
        <v>0</v>
      </c>
      <c r="AH94" s="196">
        <v>0</v>
      </c>
      <c r="AI94" s="196">
        <v>134.61000000000001</v>
      </c>
      <c r="AJ94" s="196">
        <v>0</v>
      </c>
      <c r="AK94" s="196">
        <v>0</v>
      </c>
      <c r="AL94" s="196">
        <v>0</v>
      </c>
      <c r="AM94" s="196">
        <v>110</v>
      </c>
      <c r="AN94" s="196">
        <v>0</v>
      </c>
      <c r="AO94">
        <v>0</v>
      </c>
      <c r="AP94" s="196">
        <v>117.49</v>
      </c>
      <c r="AQ94" s="196">
        <v>38.08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374.87</v>
      </c>
      <c r="L95" s="196">
        <v>6.04</v>
      </c>
      <c r="M95" s="196">
        <v>61.3</v>
      </c>
      <c r="N95" s="196">
        <v>49.86</v>
      </c>
      <c r="O95" s="196">
        <v>33.82</v>
      </c>
      <c r="P95" s="196">
        <v>26.46</v>
      </c>
      <c r="Q95" s="196">
        <v>9.2100000000000009</v>
      </c>
      <c r="R95" s="196">
        <v>17.899999999999999</v>
      </c>
      <c r="S95" s="196">
        <v>11.14</v>
      </c>
      <c r="T95" s="196">
        <v>0</v>
      </c>
      <c r="U95" s="196">
        <v>59.7</v>
      </c>
      <c r="V95" s="196">
        <v>8.75</v>
      </c>
      <c r="W95" s="196">
        <v>14.69</v>
      </c>
      <c r="X95" s="196">
        <v>62.28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155</v>
      </c>
      <c r="AF95" s="196">
        <v>0</v>
      </c>
      <c r="AG95" s="196">
        <v>0</v>
      </c>
      <c r="AH95" s="196">
        <v>0</v>
      </c>
      <c r="AI95" s="196">
        <v>134.61000000000001</v>
      </c>
      <c r="AJ95" s="196">
        <v>0</v>
      </c>
      <c r="AK95" s="196">
        <v>0</v>
      </c>
      <c r="AL95" s="196">
        <v>0</v>
      </c>
      <c r="AM95" s="196">
        <v>110</v>
      </c>
      <c r="AN95" s="196">
        <v>0</v>
      </c>
      <c r="AO95">
        <v>0</v>
      </c>
      <c r="AP95" s="196">
        <v>117.49</v>
      </c>
      <c r="AQ95" s="196">
        <v>38.08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355.65</v>
      </c>
      <c r="L96" s="196">
        <v>6.04</v>
      </c>
      <c r="M96" s="196">
        <v>61.3</v>
      </c>
      <c r="N96" s="196">
        <v>49.86</v>
      </c>
      <c r="O96" s="196">
        <v>33.82</v>
      </c>
      <c r="P96" s="196">
        <v>26.46</v>
      </c>
      <c r="Q96" s="196">
        <v>9.2100000000000009</v>
      </c>
      <c r="R96" s="196">
        <v>17.899999999999999</v>
      </c>
      <c r="S96" s="196">
        <v>11.14</v>
      </c>
      <c r="T96" s="196">
        <v>0</v>
      </c>
      <c r="U96" s="196">
        <v>59.7</v>
      </c>
      <c r="V96" s="196">
        <v>8.75</v>
      </c>
      <c r="W96" s="196">
        <v>14.69</v>
      </c>
      <c r="X96" s="196">
        <v>62.28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155</v>
      </c>
      <c r="AF96" s="196">
        <v>0</v>
      </c>
      <c r="AG96" s="196">
        <v>0</v>
      </c>
      <c r="AH96" s="196">
        <v>0</v>
      </c>
      <c r="AI96" s="196">
        <v>134.61000000000001</v>
      </c>
      <c r="AJ96" s="196">
        <v>0</v>
      </c>
      <c r="AK96" s="196">
        <v>0</v>
      </c>
      <c r="AL96" s="196">
        <v>0</v>
      </c>
      <c r="AM96" s="196">
        <v>110</v>
      </c>
      <c r="AN96" s="196">
        <v>0</v>
      </c>
      <c r="AO96">
        <v>0</v>
      </c>
      <c r="AP96" s="196">
        <v>117.49</v>
      </c>
      <c r="AQ96" s="196">
        <v>38.08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288.36</v>
      </c>
      <c r="L97" s="196">
        <v>6.04</v>
      </c>
      <c r="M97" s="196">
        <v>61.3</v>
      </c>
      <c r="N97" s="196">
        <v>49.86</v>
      </c>
      <c r="O97" s="196">
        <v>33.82</v>
      </c>
      <c r="P97" s="196">
        <v>26.46</v>
      </c>
      <c r="Q97" s="196">
        <v>9.2100000000000009</v>
      </c>
      <c r="R97" s="196">
        <v>17.899999999999999</v>
      </c>
      <c r="S97" s="196">
        <v>11.14</v>
      </c>
      <c r="T97" s="196">
        <v>0</v>
      </c>
      <c r="U97" s="196">
        <v>59.7</v>
      </c>
      <c r="V97" s="196">
        <v>8.75</v>
      </c>
      <c r="W97" s="196">
        <v>14.69</v>
      </c>
      <c r="X97" s="196">
        <v>62.28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155</v>
      </c>
      <c r="AF97" s="196">
        <v>0</v>
      </c>
      <c r="AG97" s="196">
        <v>0</v>
      </c>
      <c r="AH97" s="196">
        <v>0</v>
      </c>
      <c r="AI97" s="196">
        <v>134.61000000000001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117.49</v>
      </c>
      <c r="AQ97" s="196">
        <v>38.08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269.86</v>
      </c>
      <c r="L98" s="196">
        <v>6.04</v>
      </c>
      <c r="M98" s="196">
        <v>61.3</v>
      </c>
      <c r="N98" s="196">
        <v>49.86</v>
      </c>
      <c r="O98" s="196">
        <v>33.82</v>
      </c>
      <c r="P98" s="196">
        <v>26.46</v>
      </c>
      <c r="Q98" s="196">
        <v>9.2100000000000009</v>
      </c>
      <c r="R98" s="196">
        <v>17.899999999999999</v>
      </c>
      <c r="S98" s="196">
        <v>11.14</v>
      </c>
      <c r="T98" s="196">
        <v>0</v>
      </c>
      <c r="U98" s="196">
        <v>59.7</v>
      </c>
      <c r="V98" s="196">
        <v>8.75</v>
      </c>
      <c r="W98" s="196">
        <v>14.69</v>
      </c>
      <c r="X98" s="196">
        <v>62.28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155</v>
      </c>
      <c r="AF98" s="196">
        <v>0</v>
      </c>
      <c r="AG98" s="196">
        <v>0</v>
      </c>
      <c r="AH98" s="196">
        <v>0</v>
      </c>
      <c r="AI98" s="196">
        <v>134.61000000000001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117.49</v>
      </c>
      <c r="AQ98" s="196">
        <v>38.08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9.0791950000000057</v>
      </c>
      <c r="L99">
        <f t="shared" si="0"/>
        <v>0.13618000000000008</v>
      </c>
      <c r="M99">
        <f t="shared" si="0"/>
        <v>1.3882200000000022</v>
      </c>
      <c r="N99">
        <f t="shared" si="0"/>
        <v>1.1440650000000001</v>
      </c>
      <c r="O99">
        <f t="shared" si="0"/>
        <v>0.48311749999999976</v>
      </c>
      <c r="P99">
        <f t="shared" si="0"/>
        <v>0.59892000000000056</v>
      </c>
      <c r="Q99">
        <f t="shared" si="0"/>
        <v>0.20983000000000021</v>
      </c>
      <c r="R99">
        <f t="shared" si="0"/>
        <v>0.39982500000000049</v>
      </c>
      <c r="S99">
        <f t="shared" si="0"/>
        <v>0.24973499999999979</v>
      </c>
      <c r="T99">
        <f t="shared" si="0"/>
        <v>0</v>
      </c>
      <c r="U99">
        <f t="shared" si="0"/>
        <v>1.4327999999999974</v>
      </c>
      <c r="V99">
        <f t="shared" si="0"/>
        <v>0.20410749999999997</v>
      </c>
      <c r="W99">
        <f t="shared" si="0"/>
        <v>0.3319350000000007</v>
      </c>
      <c r="X99">
        <f t="shared" si="0"/>
        <v>1.3611500000000003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3.72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3.230252500000002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2.585</v>
      </c>
      <c r="AN99">
        <f t="shared" si="0"/>
        <v>0.12218499999999997</v>
      </c>
      <c r="AO99">
        <f t="shared" si="0"/>
        <v>0</v>
      </c>
      <c r="AP99">
        <f t="shared" si="0"/>
        <v>2.5206849999999967</v>
      </c>
      <c r="AQ99">
        <f t="shared" ref="AQ99:AT99" si="1">SUM(AQ3:AQ98)/4000</f>
        <v>0.77548249999999919</v>
      </c>
      <c r="AR99">
        <f t="shared" si="1"/>
        <v>0.3953275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87.47</v>
      </c>
      <c r="L3" s="196">
        <v>24.99</v>
      </c>
      <c r="M3" s="196">
        <v>0</v>
      </c>
      <c r="N3" s="196">
        <v>28.83</v>
      </c>
      <c r="O3" s="196">
        <v>0</v>
      </c>
      <c r="P3" s="196">
        <v>66.36</v>
      </c>
      <c r="Q3" s="196">
        <v>2.88</v>
      </c>
      <c r="R3" s="196">
        <v>5.77</v>
      </c>
      <c r="S3" s="196">
        <v>3.84</v>
      </c>
      <c r="T3" s="196">
        <v>0</v>
      </c>
      <c r="U3" s="196">
        <v>318.12</v>
      </c>
      <c r="V3" s="196">
        <v>2.88</v>
      </c>
      <c r="W3" s="196">
        <v>6.73</v>
      </c>
      <c r="X3" s="196">
        <v>36.020000000000003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35.56</v>
      </c>
      <c r="AQ3" s="196">
        <v>12.5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87.47</v>
      </c>
      <c r="L4" s="196">
        <v>24.99</v>
      </c>
      <c r="M4" s="196">
        <v>0</v>
      </c>
      <c r="N4" s="196">
        <v>28.83</v>
      </c>
      <c r="O4" s="196">
        <v>0</v>
      </c>
      <c r="P4" s="196">
        <v>66.36</v>
      </c>
      <c r="Q4" s="196">
        <v>2.88</v>
      </c>
      <c r="R4" s="196">
        <v>5.77</v>
      </c>
      <c r="S4" s="196">
        <v>3.84</v>
      </c>
      <c r="T4" s="196">
        <v>0</v>
      </c>
      <c r="U4" s="196">
        <v>318.12</v>
      </c>
      <c r="V4" s="196">
        <v>2.88</v>
      </c>
      <c r="W4" s="196">
        <v>6.73</v>
      </c>
      <c r="X4" s="196">
        <v>36.020000000000003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35.56</v>
      </c>
      <c r="AQ4" s="196">
        <v>12.5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87.47</v>
      </c>
      <c r="L5" s="196">
        <v>24.99</v>
      </c>
      <c r="M5" s="196">
        <v>0</v>
      </c>
      <c r="N5" s="196">
        <v>28.83</v>
      </c>
      <c r="O5" s="196">
        <v>0</v>
      </c>
      <c r="P5" s="196">
        <v>66.36</v>
      </c>
      <c r="Q5" s="196">
        <v>2.88</v>
      </c>
      <c r="R5" s="196">
        <v>5.77</v>
      </c>
      <c r="S5" s="196">
        <v>3.84</v>
      </c>
      <c r="T5" s="196">
        <v>0</v>
      </c>
      <c r="U5" s="196">
        <v>318.12</v>
      </c>
      <c r="V5" s="196">
        <v>2.88</v>
      </c>
      <c r="W5" s="196">
        <v>6.73</v>
      </c>
      <c r="X5" s="196">
        <v>20.190000000000001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37</v>
      </c>
      <c r="AQ5" s="196">
        <v>12.5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87.47</v>
      </c>
      <c r="L6" s="196">
        <v>24.99</v>
      </c>
      <c r="M6" s="196">
        <v>0</v>
      </c>
      <c r="N6" s="196">
        <v>28.83</v>
      </c>
      <c r="O6" s="196">
        <v>0</v>
      </c>
      <c r="P6" s="196">
        <v>66.36</v>
      </c>
      <c r="Q6" s="196">
        <v>2.88</v>
      </c>
      <c r="R6" s="196">
        <v>5.77</v>
      </c>
      <c r="S6" s="196">
        <v>3.84</v>
      </c>
      <c r="T6" s="196">
        <v>0</v>
      </c>
      <c r="U6" s="196">
        <v>318.12</v>
      </c>
      <c r="V6" s="196">
        <v>2.88</v>
      </c>
      <c r="W6" s="196">
        <v>6.73</v>
      </c>
      <c r="X6" s="196">
        <v>20.190000000000001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35.56</v>
      </c>
      <c r="AQ6" s="196">
        <v>12.5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87.47</v>
      </c>
      <c r="L7" s="196">
        <v>24.99</v>
      </c>
      <c r="M7" s="196">
        <v>0</v>
      </c>
      <c r="N7" s="196">
        <v>28.83</v>
      </c>
      <c r="O7" s="196">
        <v>0</v>
      </c>
      <c r="P7" s="196">
        <v>66.36</v>
      </c>
      <c r="Q7" s="196">
        <v>2.88</v>
      </c>
      <c r="R7" s="196">
        <v>5.77</v>
      </c>
      <c r="S7" s="196">
        <v>3.84</v>
      </c>
      <c r="T7" s="196">
        <v>0</v>
      </c>
      <c r="U7" s="196">
        <v>318.12</v>
      </c>
      <c r="V7" s="196">
        <v>2.88</v>
      </c>
      <c r="W7" s="196">
        <v>6.73</v>
      </c>
      <c r="X7" s="196">
        <v>20.190000000000001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35.56</v>
      </c>
      <c r="AQ7" s="196">
        <v>12.5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87.47</v>
      </c>
      <c r="L8" s="196">
        <v>24.99</v>
      </c>
      <c r="M8" s="196">
        <v>0</v>
      </c>
      <c r="N8" s="196">
        <v>28.83</v>
      </c>
      <c r="O8" s="196">
        <v>0</v>
      </c>
      <c r="P8" s="196">
        <v>66.36</v>
      </c>
      <c r="Q8" s="196">
        <v>2.88</v>
      </c>
      <c r="R8" s="196">
        <v>5.77</v>
      </c>
      <c r="S8" s="196">
        <v>3.84</v>
      </c>
      <c r="T8" s="196">
        <v>0</v>
      </c>
      <c r="U8" s="196">
        <v>318.12</v>
      </c>
      <c r="V8" s="196">
        <v>2.88</v>
      </c>
      <c r="W8" s="196">
        <v>6.73</v>
      </c>
      <c r="X8" s="196">
        <v>20.190000000000001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35.56</v>
      </c>
      <c r="AQ8" s="196">
        <v>12.5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87.47</v>
      </c>
      <c r="L9" s="196">
        <v>24.99</v>
      </c>
      <c r="M9" s="196">
        <v>0</v>
      </c>
      <c r="N9" s="196">
        <v>28.83</v>
      </c>
      <c r="O9" s="196">
        <v>0</v>
      </c>
      <c r="P9" s="196">
        <v>66.36</v>
      </c>
      <c r="Q9" s="196">
        <v>2.88</v>
      </c>
      <c r="R9" s="196">
        <v>5.77</v>
      </c>
      <c r="S9" s="196">
        <v>3.84</v>
      </c>
      <c r="T9" s="196">
        <v>0</v>
      </c>
      <c r="U9" s="196">
        <v>318.12</v>
      </c>
      <c r="V9" s="196">
        <v>2.88</v>
      </c>
      <c r="W9" s="196">
        <v>6.73</v>
      </c>
      <c r="X9" s="196">
        <v>20.190000000000001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35.56</v>
      </c>
      <c r="AQ9" s="196">
        <v>12.5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87.47</v>
      </c>
      <c r="L10" s="196">
        <v>24.99</v>
      </c>
      <c r="M10" s="196">
        <v>0</v>
      </c>
      <c r="N10" s="196">
        <v>28.83</v>
      </c>
      <c r="O10" s="196">
        <v>0</v>
      </c>
      <c r="P10" s="196">
        <v>66.36</v>
      </c>
      <c r="Q10" s="196">
        <v>2.88</v>
      </c>
      <c r="R10" s="196">
        <v>5.77</v>
      </c>
      <c r="S10" s="196">
        <v>3.84</v>
      </c>
      <c r="T10" s="196">
        <v>0</v>
      </c>
      <c r="U10" s="196">
        <v>318.12</v>
      </c>
      <c r="V10" s="196">
        <v>2.88</v>
      </c>
      <c r="W10" s="196">
        <v>6.73</v>
      </c>
      <c r="X10" s="196">
        <v>20.190000000000001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35.56</v>
      </c>
      <c r="AQ10" s="196">
        <v>12.5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87.47</v>
      </c>
      <c r="L11" s="196">
        <v>24.99</v>
      </c>
      <c r="M11" s="196">
        <v>0</v>
      </c>
      <c r="N11" s="196">
        <v>28.83</v>
      </c>
      <c r="O11" s="196">
        <v>0</v>
      </c>
      <c r="P11" s="196">
        <v>66.36</v>
      </c>
      <c r="Q11" s="196">
        <v>2.88</v>
      </c>
      <c r="R11" s="196">
        <v>5.77</v>
      </c>
      <c r="S11" s="196">
        <v>3.84</v>
      </c>
      <c r="T11" s="196">
        <v>0</v>
      </c>
      <c r="U11" s="196">
        <v>318.12</v>
      </c>
      <c r="V11" s="196">
        <v>2.88</v>
      </c>
      <c r="W11" s="196">
        <v>6.73</v>
      </c>
      <c r="X11" s="196">
        <v>20.190000000000001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35.56</v>
      </c>
      <c r="AQ11" s="196">
        <v>12.5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87.47</v>
      </c>
      <c r="L12" s="196">
        <v>24.99</v>
      </c>
      <c r="M12" s="196">
        <v>0</v>
      </c>
      <c r="N12" s="196">
        <v>28.83</v>
      </c>
      <c r="O12" s="196">
        <v>0</v>
      </c>
      <c r="P12" s="196">
        <v>66.36</v>
      </c>
      <c r="Q12" s="196">
        <v>2.88</v>
      </c>
      <c r="R12" s="196">
        <v>5.77</v>
      </c>
      <c r="S12" s="196">
        <v>3.84</v>
      </c>
      <c r="T12" s="196">
        <v>0</v>
      </c>
      <c r="U12" s="196">
        <v>318.12</v>
      </c>
      <c r="V12" s="196">
        <v>2.88</v>
      </c>
      <c r="W12" s="196">
        <v>6.73</v>
      </c>
      <c r="X12" s="196">
        <v>20.190000000000001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35.56</v>
      </c>
      <c r="AQ12" s="196">
        <v>12.5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87.47</v>
      </c>
      <c r="L13" s="196">
        <v>24.99</v>
      </c>
      <c r="M13" s="196">
        <v>0</v>
      </c>
      <c r="N13" s="196">
        <v>28.83</v>
      </c>
      <c r="O13" s="196">
        <v>0</v>
      </c>
      <c r="P13" s="196">
        <v>66.36</v>
      </c>
      <c r="Q13" s="196">
        <v>2.88</v>
      </c>
      <c r="R13" s="196">
        <v>5.77</v>
      </c>
      <c r="S13" s="196">
        <v>3.84</v>
      </c>
      <c r="T13" s="196">
        <v>0</v>
      </c>
      <c r="U13" s="196">
        <v>318.12</v>
      </c>
      <c r="V13" s="196">
        <v>2.88</v>
      </c>
      <c r="W13" s="196">
        <v>6.73</v>
      </c>
      <c r="X13" s="196">
        <v>20.190000000000001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35.56</v>
      </c>
      <c r="AQ13" s="196">
        <v>12.5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87.47</v>
      </c>
      <c r="L14" s="196">
        <v>24.99</v>
      </c>
      <c r="M14" s="196">
        <v>0</v>
      </c>
      <c r="N14" s="196">
        <v>28.83</v>
      </c>
      <c r="O14" s="196">
        <v>0</v>
      </c>
      <c r="P14" s="196">
        <v>66.36</v>
      </c>
      <c r="Q14" s="196">
        <v>2.88</v>
      </c>
      <c r="R14" s="196">
        <v>5.77</v>
      </c>
      <c r="S14" s="196">
        <v>3.84</v>
      </c>
      <c r="T14" s="196">
        <v>0</v>
      </c>
      <c r="U14" s="196">
        <v>318.12</v>
      </c>
      <c r="V14" s="196">
        <v>2.88</v>
      </c>
      <c r="W14" s="196">
        <v>6.73</v>
      </c>
      <c r="X14" s="196">
        <v>20.190000000000001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35.56</v>
      </c>
      <c r="AQ14" s="196">
        <v>12.5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87.47</v>
      </c>
      <c r="L15" s="196">
        <v>24.99</v>
      </c>
      <c r="M15" s="196">
        <v>0</v>
      </c>
      <c r="N15" s="196">
        <v>28.83</v>
      </c>
      <c r="O15" s="196">
        <v>0</v>
      </c>
      <c r="P15" s="196">
        <v>66.36</v>
      </c>
      <c r="Q15" s="196">
        <v>2.88</v>
      </c>
      <c r="R15" s="196">
        <v>5.77</v>
      </c>
      <c r="S15" s="196">
        <v>3.84</v>
      </c>
      <c r="T15" s="196">
        <v>0</v>
      </c>
      <c r="U15" s="196">
        <v>318.12</v>
      </c>
      <c r="V15" s="196">
        <v>2.88</v>
      </c>
      <c r="W15" s="196">
        <v>6.73</v>
      </c>
      <c r="X15" s="196">
        <v>20.190000000000001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35.56</v>
      </c>
      <c r="AQ15" s="196">
        <v>12.5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87.47</v>
      </c>
      <c r="L16" s="196">
        <v>24.99</v>
      </c>
      <c r="M16" s="196">
        <v>0</v>
      </c>
      <c r="N16" s="196">
        <v>28.83</v>
      </c>
      <c r="O16" s="196">
        <v>0</v>
      </c>
      <c r="P16" s="196">
        <v>66.36</v>
      </c>
      <c r="Q16" s="196">
        <v>2.88</v>
      </c>
      <c r="R16" s="196">
        <v>5.77</v>
      </c>
      <c r="S16" s="196">
        <v>3.84</v>
      </c>
      <c r="T16" s="196">
        <v>0</v>
      </c>
      <c r="U16" s="196">
        <v>318.12</v>
      </c>
      <c r="V16" s="196">
        <v>2.88</v>
      </c>
      <c r="W16" s="196">
        <v>6.73</v>
      </c>
      <c r="X16" s="196">
        <v>20.190000000000001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35.56</v>
      </c>
      <c r="AQ16" s="196">
        <v>12.5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87.47</v>
      </c>
      <c r="L17" s="196">
        <v>24.99</v>
      </c>
      <c r="M17" s="196">
        <v>0</v>
      </c>
      <c r="N17" s="196">
        <v>28.83</v>
      </c>
      <c r="O17" s="196">
        <v>0</v>
      </c>
      <c r="P17" s="196">
        <v>66.36</v>
      </c>
      <c r="Q17" s="196">
        <v>2.88</v>
      </c>
      <c r="R17" s="196">
        <v>5.77</v>
      </c>
      <c r="S17" s="196">
        <v>3.84</v>
      </c>
      <c r="T17" s="196">
        <v>0</v>
      </c>
      <c r="U17" s="196">
        <v>318.12</v>
      </c>
      <c r="V17" s="196">
        <v>2.88</v>
      </c>
      <c r="W17" s="196">
        <v>6.73</v>
      </c>
      <c r="X17" s="196">
        <v>20.190000000000001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35.56</v>
      </c>
      <c r="AQ17" s="196">
        <v>12.5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87.47</v>
      </c>
      <c r="L18" s="196">
        <v>24.99</v>
      </c>
      <c r="M18" s="196">
        <v>0</v>
      </c>
      <c r="N18" s="196">
        <v>28.83</v>
      </c>
      <c r="O18" s="196">
        <v>0</v>
      </c>
      <c r="P18" s="196">
        <v>66.36</v>
      </c>
      <c r="Q18" s="196">
        <v>2.88</v>
      </c>
      <c r="R18" s="196">
        <v>5.77</v>
      </c>
      <c r="S18" s="196">
        <v>3.84</v>
      </c>
      <c r="T18" s="196">
        <v>0</v>
      </c>
      <c r="U18" s="196">
        <v>318.12</v>
      </c>
      <c r="V18" s="196">
        <v>2.88</v>
      </c>
      <c r="W18" s="196">
        <v>6.73</v>
      </c>
      <c r="X18" s="196">
        <v>20.190000000000001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35.56</v>
      </c>
      <c r="AQ18" s="196">
        <v>12.5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87.47</v>
      </c>
      <c r="L19" s="196">
        <v>24.99</v>
      </c>
      <c r="M19" s="196">
        <v>0</v>
      </c>
      <c r="N19" s="196">
        <v>28.83</v>
      </c>
      <c r="O19" s="196">
        <v>0</v>
      </c>
      <c r="P19" s="196">
        <v>66.36</v>
      </c>
      <c r="Q19" s="196">
        <v>2.88</v>
      </c>
      <c r="R19" s="196">
        <v>5.77</v>
      </c>
      <c r="S19" s="196">
        <v>3.84</v>
      </c>
      <c r="T19" s="196">
        <v>0</v>
      </c>
      <c r="U19" s="196">
        <v>318.12</v>
      </c>
      <c r="V19" s="196">
        <v>2.88</v>
      </c>
      <c r="W19" s="196">
        <v>6.73</v>
      </c>
      <c r="X19" s="196">
        <v>20.190000000000001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35.56</v>
      </c>
      <c r="AQ19" s="196">
        <v>12.5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87.47</v>
      </c>
      <c r="L20" s="196">
        <v>24.99</v>
      </c>
      <c r="M20" s="196">
        <v>0</v>
      </c>
      <c r="N20" s="196">
        <v>28.83</v>
      </c>
      <c r="O20" s="196">
        <v>0</v>
      </c>
      <c r="P20" s="196">
        <v>66.36</v>
      </c>
      <c r="Q20" s="196">
        <v>2.88</v>
      </c>
      <c r="R20" s="196">
        <v>5.77</v>
      </c>
      <c r="S20" s="196">
        <v>3.84</v>
      </c>
      <c r="T20" s="196">
        <v>0</v>
      </c>
      <c r="U20" s="196">
        <v>318.12</v>
      </c>
      <c r="V20" s="196">
        <v>2.88</v>
      </c>
      <c r="W20" s="196">
        <v>6.73</v>
      </c>
      <c r="X20" s="196">
        <v>20.190000000000001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35.56</v>
      </c>
      <c r="AQ20" s="196">
        <v>12.5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87.47</v>
      </c>
      <c r="L21" s="196">
        <v>24.13</v>
      </c>
      <c r="M21" s="196">
        <v>0</v>
      </c>
      <c r="N21" s="196">
        <v>28.83</v>
      </c>
      <c r="O21" s="196">
        <v>0</v>
      </c>
      <c r="P21" s="196">
        <v>66.36</v>
      </c>
      <c r="Q21" s="196">
        <v>2.88</v>
      </c>
      <c r="R21" s="196">
        <v>5.77</v>
      </c>
      <c r="S21" s="196">
        <v>3.84</v>
      </c>
      <c r="T21" s="196">
        <v>0</v>
      </c>
      <c r="U21" s="196">
        <v>318.12</v>
      </c>
      <c r="V21" s="196">
        <v>2.88</v>
      </c>
      <c r="W21" s="196">
        <v>6.73</v>
      </c>
      <c r="X21" s="196">
        <v>20.190000000000001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35.56</v>
      </c>
      <c r="AQ21" s="196">
        <v>12.5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87.47</v>
      </c>
      <c r="L22" s="196">
        <v>24.13</v>
      </c>
      <c r="M22" s="196">
        <v>0</v>
      </c>
      <c r="N22" s="196">
        <v>28.83</v>
      </c>
      <c r="O22" s="196">
        <v>0</v>
      </c>
      <c r="P22" s="196">
        <v>66.36</v>
      </c>
      <c r="Q22" s="196">
        <v>2.88</v>
      </c>
      <c r="R22" s="196">
        <v>5.77</v>
      </c>
      <c r="S22" s="196">
        <v>3.84</v>
      </c>
      <c r="T22" s="196">
        <v>0</v>
      </c>
      <c r="U22" s="196">
        <v>318.12</v>
      </c>
      <c r="V22" s="196">
        <v>2.88</v>
      </c>
      <c r="W22" s="196">
        <v>6.73</v>
      </c>
      <c r="X22" s="196">
        <v>20.190000000000001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35.56</v>
      </c>
      <c r="AQ22" s="196">
        <v>12.5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87.47</v>
      </c>
      <c r="L23" s="196">
        <v>24.13</v>
      </c>
      <c r="M23" s="196">
        <v>0</v>
      </c>
      <c r="N23" s="196">
        <v>28.83</v>
      </c>
      <c r="O23" s="196">
        <v>0</v>
      </c>
      <c r="P23" s="196">
        <v>66.36</v>
      </c>
      <c r="Q23" s="196">
        <v>2.88</v>
      </c>
      <c r="R23" s="196">
        <v>5.77</v>
      </c>
      <c r="S23" s="196">
        <v>3.84</v>
      </c>
      <c r="T23" s="196">
        <v>0</v>
      </c>
      <c r="U23" s="196">
        <v>318.12</v>
      </c>
      <c r="V23" s="196">
        <v>2.88</v>
      </c>
      <c r="W23" s="196">
        <v>6.73</v>
      </c>
      <c r="X23" s="196">
        <v>20.190000000000001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35.57</v>
      </c>
      <c r="AQ23" s="196">
        <v>12.5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87.47</v>
      </c>
      <c r="L24" s="196">
        <v>24.13</v>
      </c>
      <c r="M24" s="196">
        <v>0</v>
      </c>
      <c r="N24" s="196">
        <v>28.83</v>
      </c>
      <c r="O24" s="196">
        <v>0</v>
      </c>
      <c r="P24" s="196">
        <v>66.36</v>
      </c>
      <c r="Q24" s="196">
        <v>2.88</v>
      </c>
      <c r="R24" s="196">
        <v>5.77</v>
      </c>
      <c r="S24" s="196">
        <v>3.84</v>
      </c>
      <c r="T24" s="196">
        <v>0</v>
      </c>
      <c r="U24" s="196">
        <v>318.12</v>
      </c>
      <c r="V24" s="196">
        <v>2.88</v>
      </c>
      <c r="W24" s="196">
        <v>6.73</v>
      </c>
      <c r="X24" s="196">
        <v>36.01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35.56</v>
      </c>
      <c r="AQ24" s="196">
        <v>12.5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87.47</v>
      </c>
      <c r="L25" s="196">
        <v>24.03</v>
      </c>
      <c r="M25" s="196">
        <v>0</v>
      </c>
      <c r="N25" s="196">
        <v>28.83</v>
      </c>
      <c r="O25" s="196">
        <v>0</v>
      </c>
      <c r="P25" s="196">
        <v>66.36</v>
      </c>
      <c r="Q25" s="196">
        <v>2.88</v>
      </c>
      <c r="R25" s="196">
        <v>5.77</v>
      </c>
      <c r="S25" s="196">
        <v>3.84</v>
      </c>
      <c r="T25" s="196">
        <v>0</v>
      </c>
      <c r="U25" s="196">
        <v>318.12</v>
      </c>
      <c r="V25" s="196">
        <v>2.88</v>
      </c>
      <c r="W25" s="196">
        <v>8.44</v>
      </c>
      <c r="X25" s="196">
        <v>36.01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33.729999999999997</v>
      </c>
      <c r="AQ25" s="196">
        <v>12.5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87.47</v>
      </c>
      <c r="L26" s="196">
        <v>24.03</v>
      </c>
      <c r="M26" s="196">
        <v>0</v>
      </c>
      <c r="N26" s="196">
        <v>28.83</v>
      </c>
      <c r="O26" s="196">
        <v>0</v>
      </c>
      <c r="P26" s="196">
        <v>66.36</v>
      </c>
      <c r="Q26" s="196">
        <v>2.88</v>
      </c>
      <c r="R26" s="196">
        <v>5.77</v>
      </c>
      <c r="S26" s="196">
        <v>3.84</v>
      </c>
      <c r="T26" s="196">
        <v>0</v>
      </c>
      <c r="U26" s="196">
        <v>318.12</v>
      </c>
      <c r="V26" s="196">
        <v>2.88</v>
      </c>
      <c r="W26" s="196">
        <v>8.5</v>
      </c>
      <c r="X26" s="196">
        <v>36.01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35.56</v>
      </c>
      <c r="AQ26" s="196">
        <v>12.5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87.47</v>
      </c>
      <c r="L27" s="196">
        <v>24.03</v>
      </c>
      <c r="M27" s="196">
        <v>0</v>
      </c>
      <c r="N27" s="196">
        <v>28.83</v>
      </c>
      <c r="O27" s="196">
        <v>0</v>
      </c>
      <c r="P27" s="196">
        <v>66.36</v>
      </c>
      <c r="Q27" s="196">
        <v>2.88</v>
      </c>
      <c r="R27" s="196">
        <v>5.73</v>
      </c>
      <c r="S27" s="196">
        <v>3.84</v>
      </c>
      <c r="T27" s="196">
        <v>0</v>
      </c>
      <c r="U27" s="196">
        <v>318.12</v>
      </c>
      <c r="V27" s="196">
        <v>2.88</v>
      </c>
      <c r="W27" s="196">
        <v>8.5</v>
      </c>
      <c r="X27" s="196">
        <v>36.01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67.94</v>
      </c>
      <c r="AQ27" s="196">
        <v>12.5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99.81</v>
      </c>
      <c r="L28" s="196">
        <v>41.8</v>
      </c>
      <c r="M28" s="196">
        <v>0</v>
      </c>
      <c r="N28" s="196">
        <v>28.83</v>
      </c>
      <c r="O28" s="196">
        <v>0</v>
      </c>
      <c r="P28" s="196">
        <v>66.36</v>
      </c>
      <c r="Q28" s="196">
        <v>5.32</v>
      </c>
      <c r="R28" s="196">
        <v>9.9600000000000009</v>
      </c>
      <c r="S28" s="196">
        <v>6.13</v>
      </c>
      <c r="T28" s="196">
        <v>0</v>
      </c>
      <c r="U28" s="196">
        <v>318.12</v>
      </c>
      <c r="V28" s="196">
        <v>5.07</v>
      </c>
      <c r="W28" s="196">
        <v>8.5</v>
      </c>
      <c r="X28" s="196">
        <v>36.01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67.94</v>
      </c>
      <c r="AQ28" s="196">
        <v>22.02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150.77000000000001</v>
      </c>
      <c r="L29" s="196">
        <v>41.8</v>
      </c>
      <c r="M29" s="196">
        <v>0</v>
      </c>
      <c r="N29" s="196">
        <v>28.83</v>
      </c>
      <c r="O29" s="196">
        <v>0</v>
      </c>
      <c r="P29" s="196">
        <v>66.36</v>
      </c>
      <c r="Q29" s="196">
        <v>5.32</v>
      </c>
      <c r="R29" s="196">
        <v>10.35</v>
      </c>
      <c r="S29" s="196">
        <v>6.31</v>
      </c>
      <c r="T29" s="196">
        <v>0</v>
      </c>
      <c r="U29" s="196">
        <v>318.12</v>
      </c>
      <c r="V29" s="196">
        <v>5.07</v>
      </c>
      <c r="W29" s="196">
        <v>8.5</v>
      </c>
      <c r="X29" s="196">
        <v>36.01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67.94</v>
      </c>
      <c r="AQ29" s="196">
        <v>22.02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156.88</v>
      </c>
      <c r="L30" s="196">
        <v>41.8</v>
      </c>
      <c r="M30" s="196">
        <v>0</v>
      </c>
      <c r="N30" s="196">
        <v>28.83</v>
      </c>
      <c r="O30" s="196">
        <v>0</v>
      </c>
      <c r="P30" s="196">
        <v>66.36</v>
      </c>
      <c r="Q30" s="196">
        <v>5.32</v>
      </c>
      <c r="R30" s="196">
        <v>10.35</v>
      </c>
      <c r="S30" s="196">
        <v>6.44</v>
      </c>
      <c r="T30" s="196">
        <v>0</v>
      </c>
      <c r="U30" s="196">
        <v>318.12</v>
      </c>
      <c r="V30" s="196">
        <v>5.07</v>
      </c>
      <c r="W30" s="196">
        <v>8.5</v>
      </c>
      <c r="X30" s="196">
        <v>36.01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67.94</v>
      </c>
      <c r="AQ30" s="196">
        <v>22.02</v>
      </c>
      <c r="AR30" s="196">
        <v>0.67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156.74</v>
      </c>
      <c r="L31" s="196">
        <v>41.8</v>
      </c>
      <c r="M31" s="196">
        <v>0</v>
      </c>
      <c r="N31" s="196">
        <v>28.83</v>
      </c>
      <c r="O31" s="196">
        <v>0</v>
      </c>
      <c r="P31" s="196">
        <v>66.36</v>
      </c>
      <c r="Q31" s="196">
        <v>5.32</v>
      </c>
      <c r="R31" s="196">
        <v>10.35</v>
      </c>
      <c r="S31" s="196">
        <v>6.44</v>
      </c>
      <c r="T31" s="196">
        <v>0</v>
      </c>
      <c r="U31" s="196">
        <v>318.12</v>
      </c>
      <c r="V31" s="196">
        <v>5.07</v>
      </c>
      <c r="W31" s="196">
        <v>8.5</v>
      </c>
      <c r="X31" s="196">
        <v>36.01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67.94</v>
      </c>
      <c r="AQ31" s="196">
        <v>22.02</v>
      </c>
      <c r="AR31" s="196">
        <v>4.3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156.88</v>
      </c>
      <c r="L32" s="196">
        <v>41.8</v>
      </c>
      <c r="M32" s="196">
        <v>0</v>
      </c>
      <c r="N32" s="196">
        <v>28.83</v>
      </c>
      <c r="O32" s="196">
        <v>0</v>
      </c>
      <c r="P32" s="196">
        <v>66.36</v>
      </c>
      <c r="Q32" s="196">
        <v>5.32</v>
      </c>
      <c r="R32" s="196">
        <v>10.35</v>
      </c>
      <c r="S32" s="196">
        <v>6.44</v>
      </c>
      <c r="T32" s="196">
        <v>0</v>
      </c>
      <c r="U32" s="196">
        <v>318.12</v>
      </c>
      <c r="V32" s="196">
        <v>5.07</v>
      </c>
      <c r="W32" s="196">
        <v>8.5</v>
      </c>
      <c r="X32" s="196">
        <v>36.020000000000003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67.94</v>
      </c>
      <c r="AQ32" s="196">
        <v>22.02</v>
      </c>
      <c r="AR32" s="196">
        <v>11.72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156.88</v>
      </c>
      <c r="L33" s="196">
        <v>41.8</v>
      </c>
      <c r="M33" s="196">
        <v>0</v>
      </c>
      <c r="N33" s="196">
        <v>28.83</v>
      </c>
      <c r="O33" s="196">
        <v>0</v>
      </c>
      <c r="P33" s="196">
        <v>66.36</v>
      </c>
      <c r="Q33" s="196">
        <v>5.32</v>
      </c>
      <c r="R33" s="196">
        <v>10.35</v>
      </c>
      <c r="S33" s="196">
        <v>6.44</v>
      </c>
      <c r="T33" s="196">
        <v>0</v>
      </c>
      <c r="U33" s="196">
        <v>318.12</v>
      </c>
      <c r="V33" s="196">
        <v>5.07</v>
      </c>
      <c r="W33" s="196">
        <v>8.5</v>
      </c>
      <c r="X33" s="196">
        <v>36.020000000000003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67.94</v>
      </c>
      <c r="AQ33" s="196">
        <v>22.02</v>
      </c>
      <c r="AR33" s="196">
        <v>19.18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156.88</v>
      </c>
      <c r="L34" s="196">
        <v>41.8</v>
      </c>
      <c r="M34" s="196">
        <v>0</v>
      </c>
      <c r="N34" s="196">
        <v>28.83</v>
      </c>
      <c r="O34" s="196">
        <v>0</v>
      </c>
      <c r="P34" s="196">
        <v>66.36</v>
      </c>
      <c r="Q34" s="196">
        <v>5.32</v>
      </c>
      <c r="R34" s="196">
        <v>10.35</v>
      </c>
      <c r="S34" s="196">
        <v>6.44</v>
      </c>
      <c r="T34" s="196">
        <v>0</v>
      </c>
      <c r="U34" s="196">
        <v>318.12</v>
      </c>
      <c r="V34" s="196">
        <v>5.07</v>
      </c>
      <c r="W34" s="196">
        <v>8.5</v>
      </c>
      <c r="X34" s="196">
        <v>36.020000000000003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67.94</v>
      </c>
      <c r="AQ34" s="196">
        <v>22.02</v>
      </c>
      <c r="AR34" s="196">
        <v>19.75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156.88</v>
      </c>
      <c r="L35" s="196">
        <v>41.8</v>
      </c>
      <c r="M35" s="196">
        <v>0</v>
      </c>
      <c r="N35" s="196">
        <v>28.83</v>
      </c>
      <c r="O35" s="196">
        <v>0</v>
      </c>
      <c r="P35" s="196">
        <v>66.36</v>
      </c>
      <c r="Q35" s="196">
        <v>5.32</v>
      </c>
      <c r="R35" s="196">
        <v>10.35</v>
      </c>
      <c r="S35" s="196">
        <v>6.44</v>
      </c>
      <c r="T35" s="196">
        <v>0</v>
      </c>
      <c r="U35" s="196">
        <v>318.12</v>
      </c>
      <c r="V35" s="196">
        <v>5.07</v>
      </c>
      <c r="W35" s="196">
        <v>8.5</v>
      </c>
      <c r="X35" s="196">
        <v>36.020000000000003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67.94</v>
      </c>
      <c r="AQ35" s="196">
        <v>22.02</v>
      </c>
      <c r="AR35" s="196">
        <v>19.75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156.88</v>
      </c>
      <c r="L36" s="196">
        <v>41.8</v>
      </c>
      <c r="M36" s="196">
        <v>0</v>
      </c>
      <c r="N36" s="196">
        <v>28.83</v>
      </c>
      <c r="O36" s="196">
        <v>0</v>
      </c>
      <c r="P36" s="196">
        <v>66.36</v>
      </c>
      <c r="Q36" s="196">
        <v>5.32</v>
      </c>
      <c r="R36" s="196">
        <v>10.35</v>
      </c>
      <c r="S36" s="196">
        <v>6.44</v>
      </c>
      <c r="T36" s="196">
        <v>0</v>
      </c>
      <c r="U36" s="196">
        <v>318.12</v>
      </c>
      <c r="V36" s="196">
        <v>5.07</v>
      </c>
      <c r="W36" s="196">
        <v>8.5</v>
      </c>
      <c r="X36" s="196">
        <v>36.020000000000003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67.94</v>
      </c>
      <c r="AQ36" s="196">
        <v>22.02</v>
      </c>
      <c r="AR36" s="196">
        <v>19.75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156.88</v>
      </c>
      <c r="L37" s="196">
        <v>41.8</v>
      </c>
      <c r="M37" s="196">
        <v>0</v>
      </c>
      <c r="N37" s="196">
        <v>28.83</v>
      </c>
      <c r="O37" s="196">
        <v>0</v>
      </c>
      <c r="P37" s="196">
        <v>66.36</v>
      </c>
      <c r="Q37" s="196">
        <v>5.32</v>
      </c>
      <c r="R37" s="196">
        <v>10.35</v>
      </c>
      <c r="S37" s="196">
        <v>6.44</v>
      </c>
      <c r="T37" s="196">
        <v>0</v>
      </c>
      <c r="U37" s="196">
        <v>318.12</v>
      </c>
      <c r="V37" s="196">
        <v>5.07</v>
      </c>
      <c r="W37" s="196">
        <v>8.5</v>
      </c>
      <c r="X37" s="196">
        <v>36.020000000000003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67.94</v>
      </c>
      <c r="AQ37" s="196">
        <v>22.02</v>
      </c>
      <c r="AR37" s="196">
        <v>19.75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156.88</v>
      </c>
      <c r="L38" s="196">
        <v>41.8</v>
      </c>
      <c r="M38" s="196">
        <v>0</v>
      </c>
      <c r="N38" s="196">
        <v>28.83</v>
      </c>
      <c r="O38" s="196">
        <v>0</v>
      </c>
      <c r="P38" s="196">
        <v>66.36</v>
      </c>
      <c r="Q38" s="196">
        <v>5.32</v>
      </c>
      <c r="R38" s="196">
        <v>10.35</v>
      </c>
      <c r="S38" s="196">
        <v>6.44</v>
      </c>
      <c r="T38" s="196">
        <v>0</v>
      </c>
      <c r="U38" s="196">
        <v>318.12</v>
      </c>
      <c r="V38" s="196">
        <v>5.07</v>
      </c>
      <c r="W38" s="196">
        <v>8.5</v>
      </c>
      <c r="X38" s="196">
        <v>36.020000000000003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67.94</v>
      </c>
      <c r="AQ38" s="196">
        <v>22.02</v>
      </c>
      <c r="AR38" s="196">
        <v>19.75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156.88</v>
      </c>
      <c r="L39" s="196">
        <v>41.8</v>
      </c>
      <c r="M39" s="196">
        <v>0</v>
      </c>
      <c r="N39" s="196">
        <v>28.83</v>
      </c>
      <c r="O39" s="196">
        <v>3.87</v>
      </c>
      <c r="P39" s="196">
        <v>66.36</v>
      </c>
      <c r="Q39" s="196">
        <v>5.32</v>
      </c>
      <c r="R39" s="196">
        <v>10.35</v>
      </c>
      <c r="S39" s="196">
        <v>6.44</v>
      </c>
      <c r="T39" s="196">
        <v>0</v>
      </c>
      <c r="U39" s="196">
        <v>318.12</v>
      </c>
      <c r="V39" s="196">
        <v>5.07</v>
      </c>
      <c r="W39" s="196">
        <v>8.5</v>
      </c>
      <c r="X39" s="196">
        <v>36.020000000000003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67.94</v>
      </c>
      <c r="AQ39" s="196">
        <v>22.02</v>
      </c>
      <c r="AR39" s="196">
        <v>19.75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156.88</v>
      </c>
      <c r="L40" s="196">
        <v>41.8</v>
      </c>
      <c r="M40" s="196">
        <v>0</v>
      </c>
      <c r="N40" s="196">
        <v>28.83</v>
      </c>
      <c r="O40" s="196">
        <v>7.52</v>
      </c>
      <c r="P40" s="196">
        <v>66.36</v>
      </c>
      <c r="Q40" s="196">
        <v>5.32</v>
      </c>
      <c r="R40" s="196">
        <v>10.35</v>
      </c>
      <c r="S40" s="196">
        <v>6.44</v>
      </c>
      <c r="T40" s="196">
        <v>0</v>
      </c>
      <c r="U40" s="196">
        <v>318.12</v>
      </c>
      <c r="V40" s="196">
        <v>5.07</v>
      </c>
      <c r="W40" s="196">
        <v>8.5</v>
      </c>
      <c r="X40" s="196">
        <v>36.020000000000003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67.94</v>
      </c>
      <c r="AQ40" s="196">
        <v>22.02</v>
      </c>
      <c r="AR40" s="196">
        <v>23.75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156.88</v>
      </c>
      <c r="L41" s="196">
        <v>41.8</v>
      </c>
      <c r="M41" s="196">
        <v>0</v>
      </c>
      <c r="N41" s="196">
        <v>28.83</v>
      </c>
      <c r="O41" s="196">
        <v>0</v>
      </c>
      <c r="P41" s="196">
        <v>66.36</v>
      </c>
      <c r="Q41" s="196">
        <v>5.32</v>
      </c>
      <c r="R41" s="196">
        <v>10.35</v>
      </c>
      <c r="S41" s="196">
        <v>6.44</v>
      </c>
      <c r="T41" s="196">
        <v>0</v>
      </c>
      <c r="U41" s="196">
        <v>318.12</v>
      </c>
      <c r="V41" s="196">
        <v>5.07</v>
      </c>
      <c r="W41" s="196">
        <v>8.5</v>
      </c>
      <c r="X41" s="196">
        <v>36.020000000000003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67.94</v>
      </c>
      <c r="AQ41" s="196">
        <v>22.02</v>
      </c>
      <c r="AR41" s="196">
        <v>23.75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156.88</v>
      </c>
      <c r="L42" s="196">
        <v>41.8</v>
      </c>
      <c r="M42" s="196">
        <v>0</v>
      </c>
      <c r="N42" s="196">
        <v>28.83</v>
      </c>
      <c r="O42" s="196">
        <v>0</v>
      </c>
      <c r="P42" s="196">
        <v>66.36</v>
      </c>
      <c r="Q42" s="196">
        <v>5.32</v>
      </c>
      <c r="R42" s="196">
        <v>10.35</v>
      </c>
      <c r="S42" s="196">
        <v>6.44</v>
      </c>
      <c r="T42" s="196">
        <v>0</v>
      </c>
      <c r="U42" s="196">
        <v>318.12</v>
      </c>
      <c r="V42" s="196">
        <v>5.07</v>
      </c>
      <c r="W42" s="196">
        <v>8.5</v>
      </c>
      <c r="X42" s="196">
        <v>36.020000000000003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67.94</v>
      </c>
      <c r="AQ42" s="196">
        <v>22.02</v>
      </c>
      <c r="AR42" s="196">
        <v>23.75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156.88</v>
      </c>
      <c r="L43" s="196">
        <v>41.8</v>
      </c>
      <c r="M43" s="196">
        <v>0</v>
      </c>
      <c r="N43" s="196">
        <v>28.83</v>
      </c>
      <c r="O43" s="196">
        <v>0</v>
      </c>
      <c r="P43" s="196">
        <v>66.36</v>
      </c>
      <c r="Q43" s="196">
        <v>5.32</v>
      </c>
      <c r="R43" s="196">
        <v>10.35</v>
      </c>
      <c r="S43" s="196">
        <v>6.44</v>
      </c>
      <c r="T43" s="196">
        <v>0</v>
      </c>
      <c r="U43" s="196">
        <v>318.12</v>
      </c>
      <c r="V43" s="196">
        <v>5.07</v>
      </c>
      <c r="W43" s="196">
        <v>8.5</v>
      </c>
      <c r="X43" s="196">
        <v>36.020000000000003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67.94</v>
      </c>
      <c r="AQ43" s="196">
        <v>22.02</v>
      </c>
      <c r="AR43" s="196">
        <v>23.75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156.88</v>
      </c>
      <c r="L44" s="196">
        <v>41.8</v>
      </c>
      <c r="M44" s="196">
        <v>0</v>
      </c>
      <c r="N44" s="196">
        <v>28.83</v>
      </c>
      <c r="O44" s="196">
        <v>0</v>
      </c>
      <c r="P44" s="196">
        <v>66.36</v>
      </c>
      <c r="Q44" s="196">
        <v>5.32</v>
      </c>
      <c r="R44" s="196">
        <v>10.35</v>
      </c>
      <c r="S44" s="196">
        <v>6.44</v>
      </c>
      <c r="T44" s="196">
        <v>0</v>
      </c>
      <c r="U44" s="196">
        <v>318.12</v>
      </c>
      <c r="V44" s="196">
        <v>5.07</v>
      </c>
      <c r="W44" s="196">
        <v>8.5</v>
      </c>
      <c r="X44" s="196">
        <v>36.020000000000003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67.94</v>
      </c>
      <c r="AQ44" s="196">
        <v>22.02</v>
      </c>
      <c r="AR44" s="196">
        <v>23.75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156.88</v>
      </c>
      <c r="L45" s="196">
        <v>41.8</v>
      </c>
      <c r="M45" s="196">
        <v>0</v>
      </c>
      <c r="N45" s="196">
        <v>28.83</v>
      </c>
      <c r="O45" s="196">
        <v>17.71</v>
      </c>
      <c r="P45" s="196">
        <v>66.36</v>
      </c>
      <c r="Q45" s="196">
        <v>5.32</v>
      </c>
      <c r="R45" s="196">
        <v>10.35</v>
      </c>
      <c r="S45" s="196">
        <v>6.44</v>
      </c>
      <c r="T45" s="196">
        <v>0</v>
      </c>
      <c r="U45" s="196">
        <v>318.12</v>
      </c>
      <c r="V45" s="196">
        <v>5.07</v>
      </c>
      <c r="W45" s="196">
        <v>8.5</v>
      </c>
      <c r="X45" s="196">
        <v>36.020000000000003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67.94</v>
      </c>
      <c r="AQ45" s="196">
        <v>22.02</v>
      </c>
      <c r="AR45" s="196">
        <v>23.75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156.88</v>
      </c>
      <c r="L46" s="196">
        <v>41.8</v>
      </c>
      <c r="M46" s="196">
        <v>0</v>
      </c>
      <c r="N46" s="196">
        <v>28.83</v>
      </c>
      <c r="O46" s="196">
        <v>23.24</v>
      </c>
      <c r="P46" s="196">
        <v>66.36</v>
      </c>
      <c r="Q46" s="196">
        <v>5.32</v>
      </c>
      <c r="R46" s="196">
        <v>10.35</v>
      </c>
      <c r="S46" s="196">
        <v>6.44</v>
      </c>
      <c r="T46" s="196">
        <v>0</v>
      </c>
      <c r="U46" s="196">
        <v>318.12</v>
      </c>
      <c r="V46" s="196">
        <v>5.07</v>
      </c>
      <c r="W46" s="196">
        <v>8.5</v>
      </c>
      <c r="X46" s="196">
        <v>36.020000000000003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</v>
      </c>
      <c r="AJ46" s="196">
        <v>0</v>
      </c>
      <c r="AK46" s="196">
        <v>0</v>
      </c>
      <c r="AL46" s="196">
        <v>0</v>
      </c>
      <c r="AM46" s="196">
        <v>0</v>
      </c>
      <c r="AN46" s="196">
        <v>5.27</v>
      </c>
      <c r="AO46">
        <v>0</v>
      </c>
      <c r="AP46" s="196">
        <v>67.94</v>
      </c>
      <c r="AQ46" s="196">
        <v>22.02</v>
      </c>
      <c r="AR46" s="196">
        <v>23.75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88.79</v>
      </c>
      <c r="L47" s="196">
        <v>41.8</v>
      </c>
      <c r="M47" s="196">
        <v>0</v>
      </c>
      <c r="N47" s="196">
        <v>28.83</v>
      </c>
      <c r="O47" s="196">
        <v>23.24</v>
      </c>
      <c r="P47" s="196">
        <v>66.36</v>
      </c>
      <c r="Q47" s="196">
        <v>5.32</v>
      </c>
      <c r="R47" s="196">
        <v>10.35</v>
      </c>
      <c r="S47" s="196">
        <v>6.44</v>
      </c>
      <c r="T47" s="196">
        <v>0</v>
      </c>
      <c r="U47" s="196">
        <v>318.12</v>
      </c>
      <c r="V47" s="196">
        <v>5.07</v>
      </c>
      <c r="W47" s="196">
        <v>8.5</v>
      </c>
      <c r="X47" s="196">
        <v>36.020000000000003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2.25</v>
      </c>
      <c r="AO47">
        <v>0</v>
      </c>
      <c r="AP47" s="196">
        <v>67.94</v>
      </c>
      <c r="AQ47" s="196">
        <v>22.02</v>
      </c>
      <c r="AR47" s="196">
        <v>23.75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86.51</v>
      </c>
      <c r="L48" s="196">
        <v>41.8</v>
      </c>
      <c r="M48" s="196">
        <v>0</v>
      </c>
      <c r="N48" s="196">
        <v>28.83</v>
      </c>
      <c r="O48" s="196">
        <v>23.24</v>
      </c>
      <c r="P48" s="196">
        <v>66.36</v>
      </c>
      <c r="Q48" s="196">
        <v>5.32</v>
      </c>
      <c r="R48" s="196">
        <v>10.35</v>
      </c>
      <c r="S48" s="196">
        <v>6.44</v>
      </c>
      <c r="T48" s="196">
        <v>0</v>
      </c>
      <c r="U48" s="196">
        <v>318.12</v>
      </c>
      <c r="V48" s="196">
        <v>5.07</v>
      </c>
      <c r="W48" s="196">
        <v>8.5</v>
      </c>
      <c r="X48" s="196">
        <v>36.020000000000003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45</v>
      </c>
      <c r="AJ48" s="196">
        <v>0</v>
      </c>
      <c r="AK48" s="196">
        <v>0</v>
      </c>
      <c r="AL48" s="196">
        <v>0</v>
      </c>
      <c r="AM48" s="196">
        <v>0</v>
      </c>
      <c r="AN48" s="196">
        <v>2.25</v>
      </c>
      <c r="AO48">
        <v>0</v>
      </c>
      <c r="AP48" s="196">
        <v>67.94</v>
      </c>
      <c r="AQ48" s="196">
        <v>22.02</v>
      </c>
      <c r="AR48" s="196">
        <v>23.75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86.51</v>
      </c>
      <c r="L49" s="196">
        <v>41.8</v>
      </c>
      <c r="M49" s="196">
        <v>0</v>
      </c>
      <c r="N49" s="196">
        <v>28.83</v>
      </c>
      <c r="O49" s="196">
        <v>23.24</v>
      </c>
      <c r="P49" s="196">
        <v>66.36</v>
      </c>
      <c r="Q49" s="196">
        <v>5.32</v>
      </c>
      <c r="R49" s="196">
        <v>10.35</v>
      </c>
      <c r="S49" s="196">
        <v>6.44</v>
      </c>
      <c r="T49" s="196">
        <v>0</v>
      </c>
      <c r="U49" s="196">
        <v>318.12</v>
      </c>
      <c r="V49" s="196">
        <v>5.07</v>
      </c>
      <c r="W49" s="196">
        <v>8.5</v>
      </c>
      <c r="X49" s="196">
        <v>36.020000000000003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45</v>
      </c>
      <c r="AJ49" s="196">
        <v>0</v>
      </c>
      <c r="AK49" s="196">
        <v>0</v>
      </c>
      <c r="AL49" s="196">
        <v>0</v>
      </c>
      <c r="AM49" s="196">
        <v>0</v>
      </c>
      <c r="AN49" s="196">
        <v>2.06</v>
      </c>
      <c r="AO49">
        <v>0</v>
      </c>
      <c r="AP49" s="196">
        <v>67.94</v>
      </c>
      <c r="AQ49" s="196">
        <v>22.02</v>
      </c>
      <c r="AR49" s="196">
        <v>23.75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86.51</v>
      </c>
      <c r="L50" s="196">
        <v>41.8</v>
      </c>
      <c r="M50" s="196">
        <v>0</v>
      </c>
      <c r="N50" s="196">
        <v>28.83</v>
      </c>
      <c r="O50" s="196">
        <v>23.24</v>
      </c>
      <c r="P50" s="196">
        <v>66.36</v>
      </c>
      <c r="Q50" s="196">
        <v>5.32</v>
      </c>
      <c r="R50" s="196">
        <v>10.35</v>
      </c>
      <c r="S50" s="196">
        <v>6.44</v>
      </c>
      <c r="T50" s="196">
        <v>0</v>
      </c>
      <c r="U50" s="196">
        <v>318.12</v>
      </c>
      <c r="V50" s="196">
        <v>5.07</v>
      </c>
      <c r="W50" s="196">
        <v>8.5</v>
      </c>
      <c r="X50" s="196">
        <v>36.020000000000003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45</v>
      </c>
      <c r="AJ50" s="196">
        <v>0</v>
      </c>
      <c r="AK50" s="196">
        <v>0</v>
      </c>
      <c r="AL50" s="196">
        <v>0</v>
      </c>
      <c r="AM50" s="196">
        <v>0</v>
      </c>
      <c r="AN50" s="196">
        <v>2.06</v>
      </c>
      <c r="AO50">
        <v>0</v>
      </c>
      <c r="AP50" s="196">
        <v>67.94</v>
      </c>
      <c r="AQ50" s="196">
        <v>22.02</v>
      </c>
      <c r="AR50" s="196">
        <v>23.75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86.51</v>
      </c>
      <c r="L51" s="196">
        <v>41.8</v>
      </c>
      <c r="M51" s="196">
        <v>0</v>
      </c>
      <c r="N51" s="196">
        <v>28.83</v>
      </c>
      <c r="O51" s="196">
        <v>23.24</v>
      </c>
      <c r="P51" s="196">
        <v>66.36</v>
      </c>
      <c r="Q51" s="196">
        <v>5.32</v>
      </c>
      <c r="R51" s="196">
        <v>10.35</v>
      </c>
      <c r="S51" s="196">
        <v>6.44</v>
      </c>
      <c r="T51" s="196">
        <v>0</v>
      </c>
      <c r="U51" s="196">
        <v>318.12</v>
      </c>
      <c r="V51" s="196">
        <v>5.07</v>
      </c>
      <c r="W51" s="196">
        <v>8.5</v>
      </c>
      <c r="X51" s="196">
        <v>36.020000000000003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45</v>
      </c>
      <c r="AJ51" s="196">
        <v>0</v>
      </c>
      <c r="AK51" s="196">
        <v>0</v>
      </c>
      <c r="AL51" s="196">
        <v>0</v>
      </c>
      <c r="AM51" s="196">
        <v>0</v>
      </c>
      <c r="AN51" s="196">
        <v>2.06</v>
      </c>
      <c r="AO51">
        <v>0</v>
      </c>
      <c r="AP51" s="196">
        <v>67.94</v>
      </c>
      <c r="AQ51" s="196">
        <v>22.02</v>
      </c>
      <c r="AR51" s="196">
        <v>23.75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86.51</v>
      </c>
      <c r="L52" s="196">
        <v>41.8</v>
      </c>
      <c r="M52" s="196">
        <v>0</v>
      </c>
      <c r="N52" s="196">
        <v>28.83</v>
      </c>
      <c r="O52" s="196">
        <v>23.24</v>
      </c>
      <c r="P52" s="196">
        <v>66.36</v>
      </c>
      <c r="Q52" s="196">
        <v>5.32</v>
      </c>
      <c r="R52" s="196">
        <v>10.35</v>
      </c>
      <c r="S52" s="196">
        <v>6.44</v>
      </c>
      <c r="T52" s="196">
        <v>0</v>
      </c>
      <c r="U52" s="196">
        <v>318.12</v>
      </c>
      <c r="V52" s="196">
        <v>5.07</v>
      </c>
      <c r="W52" s="196">
        <v>8.5</v>
      </c>
      <c r="X52" s="196">
        <v>36.020000000000003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</v>
      </c>
      <c r="AJ52" s="196">
        <v>0</v>
      </c>
      <c r="AK52" s="196">
        <v>0</v>
      </c>
      <c r="AL52" s="196">
        <v>0</v>
      </c>
      <c r="AM52" s="196">
        <v>0</v>
      </c>
      <c r="AN52" s="196">
        <v>2.06</v>
      </c>
      <c r="AO52">
        <v>0</v>
      </c>
      <c r="AP52" s="196">
        <v>67.94</v>
      </c>
      <c r="AQ52" s="196">
        <v>22.02</v>
      </c>
      <c r="AR52" s="196">
        <v>23.75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86.51</v>
      </c>
      <c r="L53" s="196">
        <v>40.369999999999997</v>
      </c>
      <c r="M53" s="196">
        <v>0</v>
      </c>
      <c r="N53" s="196">
        <v>28.83</v>
      </c>
      <c r="O53" s="196">
        <v>23.24</v>
      </c>
      <c r="P53" s="196">
        <v>66.36</v>
      </c>
      <c r="Q53" s="196">
        <v>5.1100000000000003</v>
      </c>
      <c r="R53" s="196">
        <v>9.9499999999999993</v>
      </c>
      <c r="S53" s="196">
        <v>6.19</v>
      </c>
      <c r="T53" s="196">
        <v>0</v>
      </c>
      <c r="U53" s="196">
        <v>318.12</v>
      </c>
      <c r="V53" s="196">
        <v>4.87</v>
      </c>
      <c r="W53" s="196">
        <v>8.5</v>
      </c>
      <c r="X53" s="196">
        <v>36.020000000000003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</v>
      </c>
      <c r="AJ53" s="196">
        <v>0</v>
      </c>
      <c r="AK53" s="196">
        <v>0</v>
      </c>
      <c r="AL53" s="196">
        <v>0</v>
      </c>
      <c r="AM53" s="196">
        <v>0</v>
      </c>
      <c r="AN53" s="196">
        <v>2.06</v>
      </c>
      <c r="AO53">
        <v>0</v>
      </c>
      <c r="AP53" s="196">
        <v>65.97</v>
      </c>
      <c r="AQ53" s="196">
        <v>21.38</v>
      </c>
      <c r="AR53" s="196">
        <v>23.75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86.51</v>
      </c>
      <c r="L54" s="196">
        <v>23.07</v>
      </c>
      <c r="M54" s="196">
        <v>0</v>
      </c>
      <c r="N54" s="196">
        <v>28.83</v>
      </c>
      <c r="O54" s="196">
        <v>23.24</v>
      </c>
      <c r="P54" s="196">
        <v>66.36</v>
      </c>
      <c r="Q54" s="196">
        <v>5.1100000000000003</v>
      </c>
      <c r="R54" s="196">
        <v>9.9499999999999993</v>
      </c>
      <c r="S54" s="196">
        <v>6.19</v>
      </c>
      <c r="T54" s="196">
        <v>0</v>
      </c>
      <c r="U54" s="196">
        <v>318.12</v>
      </c>
      <c r="V54" s="196">
        <v>4.87</v>
      </c>
      <c r="W54" s="196">
        <v>8.5</v>
      </c>
      <c r="X54" s="196">
        <v>36.020000000000003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</v>
      </c>
      <c r="AJ54" s="196">
        <v>0</v>
      </c>
      <c r="AK54" s="196">
        <v>0</v>
      </c>
      <c r="AL54" s="196">
        <v>0</v>
      </c>
      <c r="AM54" s="196">
        <v>0</v>
      </c>
      <c r="AN54" s="196">
        <v>2.06</v>
      </c>
      <c r="AO54">
        <v>0</v>
      </c>
      <c r="AP54" s="196">
        <v>65.97</v>
      </c>
      <c r="AQ54" s="196">
        <v>21.38</v>
      </c>
      <c r="AR54" s="196">
        <v>23.75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86.51</v>
      </c>
      <c r="L55" s="196">
        <v>23.07</v>
      </c>
      <c r="M55" s="196">
        <v>0</v>
      </c>
      <c r="N55" s="196">
        <v>28.83</v>
      </c>
      <c r="O55" s="196">
        <v>23.24</v>
      </c>
      <c r="P55" s="196">
        <v>66.36</v>
      </c>
      <c r="Q55" s="196">
        <v>2.9</v>
      </c>
      <c r="R55" s="196">
        <v>5.77</v>
      </c>
      <c r="S55" s="196">
        <v>3.85</v>
      </c>
      <c r="T55" s="196">
        <v>0</v>
      </c>
      <c r="U55" s="196">
        <v>318.12</v>
      </c>
      <c r="V55" s="196">
        <v>2.88</v>
      </c>
      <c r="W55" s="196">
        <v>8.5</v>
      </c>
      <c r="X55" s="196">
        <v>36.020000000000003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45</v>
      </c>
      <c r="AJ55" s="196">
        <v>0</v>
      </c>
      <c r="AK55" s="196">
        <v>0</v>
      </c>
      <c r="AL55" s="196">
        <v>0</v>
      </c>
      <c r="AM55" s="196">
        <v>0</v>
      </c>
      <c r="AN55" s="196">
        <v>2.06</v>
      </c>
      <c r="AO55">
        <v>0</v>
      </c>
      <c r="AP55" s="196">
        <v>65.3</v>
      </c>
      <c r="AQ55" s="196">
        <v>11.53</v>
      </c>
      <c r="AR55" s="196">
        <v>23.75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86.51</v>
      </c>
      <c r="L56" s="196">
        <v>23.09</v>
      </c>
      <c r="M56" s="196">
        <v>0</v>
      </c>
      <c r="N56" s="196">
        <v>28.83</v>
      </c>
      <c r="O56" s="196">
        <v>23.24</v>
      </c>
      <c r="P56" s="196">
        <v>66.36</v>
      </c>
      <c r="Q56" s="196">
        <v>2.77</v>
      </c>
      <c r="R56" s="196">
        <v>5.77</v>
      </c>
      <c r="S56" s="196">
        <v>3.69</v>
      </c>
      <c r="T56" s="196">
        <v>0</v>
      </c>
      <c r="U56" s="196">
        <v>318.12</v>
      </c>
      <c r="V56" s="196">
        <v>2.88</v>
      </c>
      <c r="W56" s="196">
        <v>8.5</v>
      </c>
      <c r="X56" s="196">
        <v>36.020000000000003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45</v>
      </c>
      <c r="AJ56" s="196">
        <v>0</v>
      </c>
      <c r="AK56" s="196">
        <v>0</v>
      </c>
      <c r="AL56" s="196">
        <v>0</v>
      </c>
      <c r="AM56" s="196">
        <v>0</v>
      </c>
      <c r="AN56" s="196">
        <v>2.06</v>
      </c>
      <c r="AO56">
        <v>0</v>
      </c>
      <c r="AP56" s="196">
        <v>65.3</v>
      </c>
      <c r="AQ56" s="196">
        <v>11.53</v>
      </c>
      <c r="AR56" s="196">
        <v>23.75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86.51</v>
      </c>
      <c r="L57" s="196">
        <v>23.09</v>
      </c>
      <c r="M57" s="196">
        <v>0</v>
      </c>
      <c r="N57" s="196">
        <v>28.83</v>
      </c>
      <c r="O57" s="196">
        <v>23.24</v>
      </c>
      <c r="P57" s="196">
        <v>66.36</v>
      </c>
      <c r="Q57" s="196">
        <v>2.77</v>
      </c>
      <c r="R57" s="196">
        <v>5.55</v>
      </c>
      <c r="S57" s="196">
        <v>3.69</v>
      </c>
      <c r="T57" s="196">
        <v>0</v>
      </c>
      <c r="U57" s="196">
        <v>318.12</v>
      </c>
      <c r="V57" s="196">
        <v>2.88</v>
      </c>
      <c r="W57" s="196">
        <v>8.5</v>
      </c>
      <c r="X57" s="196">
        <v>36.020000000000003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45</v>
      </c>
      <c r="AJ57" s="196">
        <v>0</v>
      </c>
      <c r="AK57" s="196">
        <v>0</v>
      </c>
      <c r="AL57" s="196">
        <v>0</v>
      </c>
      <c r="AM57" s="196">
        <v>0</v>
      </c>
      <c r="AN57" s="196">
        <v>0.6</v>
      </c>
      <c r="AO57">
        <v>0</v>
      </c>
      <c r="AP57" s="196">
        <v>35.56</v>
      </c>
      <c r="AQ57" s="196">
        <v>11.53</v>
      </c>
      <c r="AR57" s="196">
        <v>23.75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86.51</v>
      </c>
      <c r="L58" s="196">
        <v>23.09</v>
      </c>
      <c r="M58" s="196">
        <v>0</v>
      </c>
      <c r="N58" s="196">
        <v>28.83</v>
      </c>
      <c r="O58" s="196">
        <v>23.24</v>
      </c>
      <c r="P58" s="196">
        <v>66.36</v>
      </c>
      <c r="Q58" s="196">
        <v>2.77</v>
      </c>
      <c r="R58" s="196">
        <v>5.55</v>
      </c>
      <c r="S58" s="196">
        <v>3.69</v>
      </c>
      <c r="T58" s="196">
        <v>0</v>
      </c>
      <c r="U58" s="196">
        <v>318.12</v>
      </c>
      <c r="V58" s="196">
        <v>2.88</v>
      </c>
      <c r="W58" s="196">
        <v>8.5</v>
      </c>
      <c r="X58" s="196">
        <v>36.020000000000003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45</v>
      </c>
      <c r="AJ58" s="196">
        <v>0</v>
      </c>
      <c r="AK58" s="196">
        <v>0</v>
      </c>
      <c r="AL58" s="196">
        <v>0</v>
      </c>
      <c r="AM58" s="196">
        <v>0</v>
      </c>
      <c r="AN58" s="196">
        <v>0.6</v>
      </c>
      <c r="AO58">
        <v>0</v>
      </c>
      <c r="AP58" s="196">
        <v>35.56</v>
      </c>
      <c r="AQ58" s="196">
        <v>11.53</v>
      </c>
      <c r="AR58" s="196">
        <v>23.75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86.51</v>
      </c>
      <c r="L59" s="196">
        <v>23.09</v>
      </c>
      <c r="M59" s="196">
        <v>0</v>
      </c>
      <c r="N59" s="196">
        <v>28.83</v>
      </c>
      <c r="O59" s="196">
        <v>23.24</v>
      </c>
      <c r="P59" s="196">
        <v>66.36</v>
      </c>
      <c r="Q59" s="196">
        <v>2.77</v>
      </c>
      <c r="R59" s="196">
        <v>5.55</v>
      </c>
      <c r="S59" s="196">
        <v>3.69</v>
      </c>
      <c r="T59" s="196">
        <v>0</v>
      </c>
      <c r="U59" s="196">
        <v>318.12</v>
      </c>
      <c r="V59" s="196">
        <v>2.88</v>
      </c>
      <c r="W59" s="196">
        <v>8.5</v>
      </c>
      <c r="X59" s="196">
        <v>36.020000000000003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45</v>
      </c>
      <c r="AJ59" s="196">
        <v>0</v>
      </c>
      <c r="AK59" s="196">
        <v>0</v>
      </c>
      <c r="AL59" s="196">
        <v>0</v>
      </c>
      <c r="AM59" s="196">
        <v>0</v>
      </c>
      <c r="AN59" s="196">
        <v>0.6</v>
      </c>
      <c r="AO59">
        <v>0</v>
      </c>
      <c r="AP59" s="196">
        <v>35.56</v>
      </c>
      <c r="AQ59" s="196">
        <v>11.5</v>
      </c>
      <c r="AR59" s="196">
        <v>23.75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86.51</v>
      </c>
      <c r="L60" s="196">
        <v>23.09</v>
      </c>
      <c r="M60" s="196">
        <v>0</v>
      </c>
      <c r="N60" s="196">
        <v>28.83</v>
      </c>
      <c r="O60" s="196">
        <v>23.24</v>
      </c>
      <c r="P60" s="196">
        <v>66.36</v>
      </c>
      <c r="Q60" s="196">
        <v>2.77</v>
      </c>
      <c r="R60" s="196">
        <v>5.55</v>
      </c>
      <c r="S60" s="196">
        <v>3.69</v>
      </c>
      <c r="T60" s="196">
        <v>0</v>
      </c>
      <c r="U60" s="196">
        <v>318.12</v>
      </c>
      <c r="V60" s="196">
        <v>2.88</v>
      </c>
      <c r="W60" s="196">
        <v>8.5</v>
      </c>
      <c r="X60" s="196">
        <v>36.020000000000003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45</v>
      </c>
      <c r="AJ60" s="196">
        <v>0</v>
      </c>
      <c r="AK60" s="196">
        <v>0</v>
      </c>
      <c r="AL60" s="196">
        <v>0</v>
      </c>
      <c r="AM60" s="196">
        <v>0</v>
      </c>
      <c r="AN60" s="196">
        <v>0.6</v>
      </c>
      <c r="AO60">
        <v>0</v>
      </c>
      <c r="AP60" s="196">
        <v>35.56</v>
      </c>
      <c r="AQ60" s="196">
        <v>11.5</v>
      </c>
      <c r="AR60" s="196">
        <v>23.75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86.51</v>
      </c>
      <c r="L61" s="196">
        <v>23.09</v>
      </c>
      <c r="M61" s="196">
        <v>0</v>
      </c>
      <c r="N61" s="196">
        <v>28.83</v>
      </c>
      <c r="O61" s="196">
        <v>23.24</v>
      </c>
      <c r="P61" s="196">
        <v>66.36</v>
      </c>
      <c r="Q61" s="196">
        <v>2.72</v>
      </c>
      <c r="R61" s="196">
        <v>10.35</v>
      </c>
      <c r="S61" s="196">
        <v>3.69</v>
      </c>
      <c r="T61" s="196">
        <v>0</v>
      </c>
      <c r="U61" s="196">
        <v>318.12</v>
      </c>
      <c r="V61" s="196">
        <v>5.05</v>
      </c>
      <c r="W61" s="196">
        <v>8.5</v>
      </c>
      <c r="X61" s="196">
        <v>36.020000000000003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45</v>
      </c>
      <c r="AJ61" s="196">
        <v>0</v>
      </c>
      <c r="AK61" s="196">
        <v>0</v>
      </c>
      <c r="AL61" s="196">
        <v>0</v>
      </c>
      <c r="AM61" s="196">
        <v>0</v>
      </c>
      <c r="AN61" s="196">
        <v>0.6</v>
      </c>
      <c r="AO61">
        <v>0</v>
      </c>
      <c r="AP61" s="196">
        <v>34.39</v>
      </c>
      <c r="AQ61" s="196">
        <v>11.53</v>
      </c>
      <c r="AR61" s="196">
        <v>23.75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86.51</v>
      </c>
      <c r="L62" s="196">
        <v>23.09</v>
      </c>
      <c r="M62" s="196">
        <v>0</v>
      </c>
      <c r="N62" s="196">
        <v>28.83</v>
      </c>
      <c r="O62" s="196">
        <v>23.24</v>
      </c>
      <c r="P62" s="196">
        <v>66.36</v>
      </c>
      <c r="Q62" s="196">
        <v>2.77</v>
      </c>
      <c r="R62" s="196">
        <v>10.35</v>
      </c>
      <c r="S62" s="196">
        <v>3.69</v>
      </c>
      <c r="T62" s="196">
        <v>0</v>
      </c>
      <c r="U62" s="196">
        <v>318.12</v>
      </c>
      <c r="V62" s="196">
        <v>5.07</v>
      </c>
      <c r="W62" s="196">
        <v>8.5</v>
      </c>
      <c r="X62" s="196">
        <v>36.020000000000003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45</v>
      </c>
      <c r="AJ62" s="196">
        <v>0</v>
      </c>
      <c r="AK62" s="196">
        <v>0</v>
      </c>
      <c r="AL62" s="196">
        <v>0</v>
      </c>
      <c r="AM62" s="196">
        <v>0</v>
      </c>
      <c r="AN62" s="196">
        <v>2.06</v>
      </c>
      <c r="AO62">
        <v>0</v>
      </c>
      <c r="AP62" s="196">
        <v>34.39</v>
      </c>
      <c r="AQ62" s="196">
        <v>11.53</v>
      </c>
      <c r="AR62" s="196">
        <v>23.75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86.51</v>
      </c>
      <c r="L63" s="196">
        <v>23.09</v>
      </c>
      <c r="M63" s="196">
        <v>0</v>
      </c>
      <c r="N63" s="196">
        <v>28.83</v>
      </c>
      <c r="O63" s="196">
        <v>23.24</v>
      </c>
      <c r="P63" s="196">
        <v>66.36</v>
      </c>
      <c r="Q63" s="196">
        <v>2.77</v>
      </c>
      <c r="R63" s="196">
        <v>4.13</v>
      </c>
      <c r="S63" s="196">
        <v>3.69</v>
      </c>
      <c r="T63" s="196">
        <v>0</v>
      </c>
      <c r="U63" s="196">
        <v>318.12</v>
      </c>
      <c r="V63" s="196">
        <v>2.15</v>
      </c>
      <c r="W63" s="196">
        <v>8.5</v>
      </c>
      <c r="X63" s="196">
        <v>36.020000000000003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45</v>
      </c>
      <c r="AJ63" s="196">
        <v>0</v>
      </c>
      <c r="AK63" s="196">
        <v>0</v>
      </c>
      <c r="AL63" s="196">
        <v>0</v>
      </c>
      <c r="AM63" s="196">
        <v>0</v>
      </c>
      <c r="AN63" s="196">
        <v>2.06</v>
      </c>
      <c r="AO63">
        <v>0</v>
      </c>
      <c r="AP63" s="196">
        <v>67.94</v>
      </c>
      <c r="AQ63" s="196">
        <v>11.53</v>
      </c>
      <c r="AR63" s="196">
        <v>23.75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86.51</v>
      </c>
      <c r="L64" s="196">
        <v>23.09</v>
      </c>
      <c r="M64" s="196">
        <v>0</v>
      </c>
      <c r="N64" s="196">
        <v>28.83</v>
      </c>
      <c r="O64" s="196">
        <v>23.24</v>
      </c>
      <c r="P64" s="196">
        <v>66.36</v>
      </c>
      <c r="Q64" s="196">
        <v>2.77</v>
      </c>
      <c r="R64" s="196">
        <v>4.13</v>
      </c>
      <c r="S64" s="196">
        <v>3.69</v>
      </c>
      <c r="T64" s="196">
        <v>0</v>
      </c>
      <c r="U64" s="196">
        <v>318.12</v>
      </c>
      <c r="V64" s="196">
        <v>2.15</v>
      </c>
      <c r="W64" s="196">
        <v>8.5</v>
      </c>
      <c r="X64" s="196">
        <v>36.020000000000003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45</v>
      </c>
      <c r="AJ64" s="196">
        <v>0</v>
      </c>
      <c r="AK64" s="196">
        <v>0</v>
      </c>
      <c r="AL64" s="196">
        <v>0</v>
      </c>
      <c r="AM64" s="196">
        <v>0</v>
      </c>
      <c r="AN64" s="196">
        <v>0.18</v>
      </c>
      <c r="AO64">
        <v>0</v>
      </c>
      <c r="AP64" s="196">
        <v>67.94</v>
      </c>
      <c r="AQ64" s="196">
        <v>11.53</v>
      </c>
      <c r="AR64" s="196">
        <v>23.75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86.51</v>
      </c>
      <c r="L65" s="196">
        <v>23.09</v>
      </c>
      <c r="M65" s="196">
        <v>0</v>
      </c>
      <c r="N65" s="196">
        <v>28.83</v>
      </c>
      <c r="O65" s="196">
        <v>23.24</v>
      </c>
      <c r="P65" s="196">
        <v>66.36</v>
      </c>
      <c r="Q65" s="196">
        <v>2.77</v>
      </c>
      <c r="R65" s="196">
        <v>4.13</v>
      </c>
      <c r="S65" s="196">
        <v>3.69</v>
      </c>
      <c r="T65" s="196">
        <v>0</v>
      </c>
      <c r="U65" s="196">
        <v>318.12</v>
      </c>
      <c r="V65" s="196">
        <v>2.64</v>
      </c>
      <c r="W65" s="196">
        <v>8.5</v>
      </c>
      <c r="X65" s="196">
        <v>36.020000000000003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67.94</v>
      </c>
      <c r="AQ65" s="196">
        <v>11.53</v>
      </c>
      <c r="AR65" s="196">
        <v>23.75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86.51</v>
      </c>
      <c r="L66" s="196">
        <v>23.09</v>
      </c>
      <c r="M66" s="196">
        <v>0</v>
      </c>
      <c r="N66" s="196">
        <v>28.83</v>
      </c>
      <c r="O66" s="196">
        <v>23.24</v>
      </c>
      <c r="P66" s="196">
        <v>66.36</v>
      </c>
      <c r="Q66" s="196">
        <v>2.77</v>
      </c>
      <c r="R66" s="196">
        <v>5.33</v>
      </c>
      <c r="S66" s="196">
        <v>3.69</v>
      </c>
      <c r="T66" s="196">
        <v>0</v>
      </c>
      <c r="U66" s="196">
        <v>318.12</v>
      </c>
      <c r="V66" s="196">
        <v>2.77</v>
      </c>
      <c r="W66" s="196">
        <v>8.5</v>
      </c>
      <c r="X66" s="196">
        <v>36.020000000000003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67.94</v>
      </c>
      <c r="AQ66" s="196">
        <v>11.53</v>
      </c>
      <c r="AR66" s="196">
        <v>23.75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86.51</v>
      </c>
      <c r="L67" s="196">
        <v>22.37</v>
      </c>
      <c r="M67" s="196">
        <v>0</v>
      </c>
      <c r="N67" s="196">
        <v>28.83</v>
      </c>
      <c r="O67" s="196">
        <v>23.24</v>
      </c>
      <c r="P67" s="196">
        <v>66.36</v>
      </c>
      <c r="Q67" s="196">
        <v>2.77</v>
      </c>
      <c r="R67" s="196">
        <v>10.35</v>
      </c>
      <c r="S67" s="196">
        <v>3.69</v>
      </c>
      <c r="T67" s="196">
        <v>0</v>
      </c>
      <c r="U67" s="196">
        <v>318.12</v>
      </c>
      <c r="V67" s="196">
        <v>4.95</v>
      </c>
      <c r="W67" s="196">
        <v>8.5</v>
      </c>
      <c r="X67" s="196">
        <v>36.020000000000003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67.94</v>
      </c>
      <c r="AQ67" s="196">
        <v>22.02</v>
      </c>
      <c r="AR67" s="196">
        <v>23.64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152.19999999999999</v>
      </c>
      <c r="L68" s="196">
        <v>41.8</v>
      </c>
      <c r="M68" s="196">
        <v>0</v>
      </c>
      <c r="N68" s="196">
        <v>28.83</v>
      </c>
      <c r="O68" s="196">
        <v>23.24</v>
      </c>
      <c r="P68" s="196">
        <v>66.36</v>
      </c>
      <c r="Q68" s="196">
        <v>5.32</v>
      </c>
      <c r="R68" s="196">
        <v>10.35</v>
      </c>
      <c r="S68" s="196">
        <v>6.44</v>
      </c>
      <c r="T68" s="196">
        <v>0</v>
      </c>
      <c r="U68" s="196">
        <v>318.12</v>
      </c>
      <c r="V68" s="196">
        <v>5.07</v>
      </c>
      <c r="W68" s="196">
        <v>8.5</v>
      </c>
      <c r="X68" s="196">
        <v>36.020000000000003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67.94</v>
      </c>
      <c r="AQ68" s="196">
        <v>22.02</v>
      </c>
      <c r="AR68" s="196">
        <v>20.66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156.88</v>
      </c>
      <c r="L69" s="196">
        <v>41.8</v>
      </c>
      <c r="M69" s="196">
        <v>0</v>
      </c>
      <c r="N69" s="196">
        <v>28.83</v>
      </c>
      <c r="O69" s="196">
        <v>23.24</v>
      </c>
      <c r="P69" s="196">
        <v>66.36</v>
      </c>
      <c r="Q69" s="196">
        <v>5.32</v>
      </c>
      <c r="R69" s="196">
        <v>10.35</v>
      </c>
      <c r="S69" s="196">
        <v>6.44</v>
      </c>
      <c r="T69" s="196">
        <v>0</v>
      </c>
      <c r="U69" s="196">
        <v>318.12</v>
      </c>
      <c r="V69" s="196">
        <v>5.07</v>
      </c>
      <c r="W69" s="196">
        <v>8.5</v>
      </c>
      <c r="X69" s="196">
        <v>36.020000000000003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67.94</v>
      </c>
      <c r="AQ69" s="196">
        <v>22.02</v>
      </c>
      <c r="AR69" s="196">
        <v>15.56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156.88</v>
      </c>
      <c r="L70" s="196">
        <v>41.8</v>
      </c>
      <c r="M70" s="196">
        <v>0</v>
      </c>
      <c r="N70" s="196">
        <v>28.83</v>
      </c>
      <c r="O70" s="196">
        <v>23.24</v>
      </c>
      <c r="P70" s="196">
        <v>66.36</v>
      </c>
      <c r="Q70" s="196">
        <v>5.32</v>
      </c>
      <c r="R70" s="196">
        <v>10.35</v>
      </c>
      <c r="S70" s="196">
        <v>6.44</v>
      </c>
      <c r="T70" s="196">
        <v>0</v>
      </c>
      <c r="U70" s="196">
        <v>318.12</v>
      </c>
      <c r="V70" s="196">
        <v>5.07</v>
      </c>
      <c r="W70" s="196">
        <v>8.5</v>
      </c>
      <c r="X70" s="196">
        <v>36.020000000000003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67.94</v>
      </c>
      <c r="AQ70" s="196">
        <v>22.02</v>
      </c>
      <c r="AR70" s="196">
        <v>11.85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156.88</v>
      </c>
      <c r="L71" s="196">
        <v>41.8</v>
      </c>
      <c r="M71" s="196">
        <v>0</v>
      </c>
      <c r="N71" s="196">
        <v>28.83</v>
      </c>
      <c r="O71" s="196">
        <v>23.24</v>
      </c>
      <c r="P71" s="196">
        <v>66.36</v>
      </c>
      <c r="Q71" s="196">
        <v>5.32</v>
      </c>
      <c r="R71" s="196">
        <v>10.35</v>
      </c>
      <c r="S71" s="196">
        <v>6.44</v>
      </c>
      <c r="T71" s="196">
        <v>0</v>
      </c>
      <c r="U71" s="196">
        <v>318.12</v>
      </c>
      <c r="V71" s="196">
        <v>5.07</v>
      </c>
      <c r="W71" s="196">
        <v>8.5</v>
      </c>
      <c r="X71" s="196">
        <v>36.020000000000003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67.94</v>
      </c>
      <c r="AQ71" s="196">
        <v>22.02</v>
      </c>
      <c r="AR71" s="196">
        <v>6.99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156.88</v>
      </c>
      <c r="L72" s="196">
        <v>41.8</v>
      </c>
      <c r="M72" s="196">
        <v>0</v>
      </c>
      <c r="N72" s="196">
        <v>28.83</v>
      </c>
      <c r="O72" s="196">
        <v>23.24</v>
      </c>
      <c r="P72" s="196">
        <v>66.36</v>
      </c>
      <c r="Q72" s="196">
        <v>5.32</v>
      </c>
      <c r="R72" s="196">
        <v>10.35</v>
      </c>
      <c r="S72" s="196">
        <v>6.44</v>
      </c>
      <c r="T72" s="196">
        <v>0</v>
      </c>
      <c r="U72" s="196">
        <v>318.12</v>
      </c>
      <c r="V72" s="196">
        <v>5.07</v>
      </c>
      <c r="W72" s="196">
        <v>8.5</v>
      </c>
      <c r="X72" s="196">
        <v>36.020000000000003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67.94</v>
      </c>
      <c r="AQ72" s="196">
        <v>22.02</v>
      </c>
      <c r="AR72" s="196">
        <v>2.35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156.88</v>
      </c>
      <c r="L73" s="196">
        <v>41.8</v>
      </c>
      <c r="M73" s="196">
        <v>0</v>
      </c>
      <c r="N73" s="196">
        <v>28.83</v>
      </c>
      <c r="O73" s="196">
        <v>23.24</v>
      </c>
      <c r="P73" s="196">
        <v>66.36</v>
      </c>
      <c r="Q73" s="196">
        <v>5.32</v>
      </c>
      <c r="R73" s="196">
        <v>10.35</v>
      </c>
      <c r="S73" s="196">
        <v>6.44</v>
      </c>
      <c r="T73" s="196">
        <v>0</v>
      </c>
      <c r="U73" s="196">
        <v>318.12</v>
      </c>
      <c r="V73" s="196">
        <v>5.07</v>
      </c>
      <c r="W73" s="196">
        <v>8.5</v>
      </c>
      <c r="X73" s="196">
        <v>36.020000000000003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67.94</v>
      </c>
      <c r="AQ73" s="196">
        <v>22.02</v>
      </c>
      <c r="AR73" s="196">
        <v>0.28000000000000003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156.88</v>
      </c>
      <c r="L74" s="196">
        <v>41.8</v>
      </c>
      <c r="M74" s="196">
        <v>0</v>
      </c>
      <c r="N74" s="196">
        <v>28.83</v>
      </c>
      <c r="O74" s="196">
        <v>23.24</v>
      </c>
      <c r="P74" s="196">
        <v>66.36</v>
      </c>
      <c r="Q74" s="196">
        <v>5.32</v>
      </c>
      <c r="R74" s="196">
        <v>10.35</v>
      </c>
      <c r="S74" s="196">
        <v>6.44</v>
      </c>
      <c r="T74" s="196">
        <v>0</v>
      </c>
      <c r="U74" s="196">
        <v>318.12</v>
      </c>
      <c r="V74" s="196">
        <v>5.07</v>
      </c>
      <c r="W74" s="196">
        <v>8.5</v>
      </c>
      <c r="X74" s="196">
        <v>36.020000000000003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67.94</v>
      </c>
      <c r="AQ74" s="196">
        <v>22.02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156.88</v>
      </c>
      <c r="L75" s="196">
        <v>41.8</v>
      </c>
      <c r="M75" s="196">
        <v>0</v>
      </c>
      <c r="N75" s="196">
        <v>28.83</v>
      </c>
      <c r="O75" s="196">
        <v>23.24</v>
      </c>
      <c r="P75" s="196">
        <v>66.36</v>
      </c>
      <c r="Q75" s="196">
        <v>5.32</v>
      </c>
      <c r="R75" s="196">
        <v>10.35</v>
      </c>
      <c r="S75" s="196">
        <v>6.44</v>
      </c>
      <c r="T75" s="196">
        <v>0</v>
      </c>
      <c r="U75" s="196">
        <v>318.12</v>
      </c>
      <c r="V75" s="196">
        <v>5.07</v>
      </c>
      <c r="W75" s="196">
        <v>8.5</v>
      </c>
      <c r="X75" s="196">
        <v>36.020000000000003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67.94</v>
      </c>
      <c r="AQ75" s="196">
        <v>22.02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156.88</v>
      </c>
      <c r="L76" s="196">
        <v>41.8</v>
      </c>
      <c r="M76" s="196">
        <v>0</v>
      </c>
      <c r="N76" s="196">
        <v>28.83</v>
      </c>
      <c r="O76" s="196">
        <v>23.24</v>
      </c>
      <c r="P76" s="196">
        <v>66.36</v>
      </c>
      <c r="Q76" s="196">
        <v>5.32</v>
      </c>
      <c r="R76" s="196">
        <v>10.35</v>
      </c>
      <c r="S76" s="196">
        <v>6.44</v>
      </c>
      <c r="T76" s="196">
        <v>0</v>
      </c>
      <c r="U76" s="196">
        <v>318.12</v>
      </c>
      <c r="V76" s="196">
        <v>5.07</v>
      </c>
      <c r="W76" s="196">
        <v>8.5</v>
      </c>
      <c r="X76" s="196">
        <v>36.020000000000003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67.94</v>
      </c>
      <c r="AQ76" s="196">
        <v>22.02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156.88</v>
      </c>
      <c r="L77" s="196">
        <v>41.8</v>
      </c>
      <c r="M77" s="196">
        <v>0</v>
      </c>
      <c r="N77" s="196">
        <v>28.83</v>
      </c>
      <c r="O77" s="196">
        <v>23.24</v>
      </c>
      <c r="P77" s="196">
        <v>66.36</v>
      </c>
      <c r="Q77" s="196">
        <v>5.32</v>
      </c>
      <c r="R77" s="196">
        <v>10.35</v>
      </c>
      <c r="S77" s="196">
        <v>6.44</v>
      </c>
      <c r="T77" s="196">
        <v>0</v>
      </c>
      <c r="U77" s="196">
        <v>318.12</v>
      </c>
      <c r="V77" s="196">
        <v>5.07</v>
      </c>
      <c r="W77" s="196">
        <v>8.5</v>
      </c>
      <c r="X77" s="196">
        <v>36.020000000000003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67.94</v>
      </c>
      <c r="AQ77" s="196">
        <v>22.02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156.88</v>
      </c>
      <c r="L78" s="196">
        <v>41.8</v>
      </c>
      <c r="M78" s="196">
        <v>0</v>
      </c>
      <c r="N78" s="196">
        <v>28.83</v>
      </c>
      <c r="O78" s="196">
        <v>23.24</v>
      </c>
      <c r="P78" s="196">
        <v>66.36</v>
      </c>
      <c r="Q78" s="196">
        <v>5.32</v>
      </c>
      <c r="R78" s="196">
        <v>10.35</v>
      </c>
      <c r="S78" s="196">
        <v>6.44</v>
      </c>
      <c r="T78" s="196">
        <v>0</v>
      </c>
      <c r="U78" s="196">
        <v>318.12</v>
      </c>
      <c r="V78" s="196">
        <v>5.07</v>
      </c>
      <c r="W78" s="196">
        <v>8.5</v>
      </c>
      <c r="X78" s="196">
        <v>36.020000000000003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67.94</v>
      </c>
      <c r="AQ78" s="196">
        <v>22.02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156.88</v>
      </c>
      <c r="L79" s="196">
        <v>41.8</v>
      </c>
      <c r="M79" s="196">
        <v>0</v>
      </c>
      <c r="N79" s="196">
        <v>28.83</v>
      </c>
      <c r="O79" s="196">
        <v>23.24</v>
      </c>
      <c r="P79" s="196">
        <v>66.36</v>
      </c>
      <c r="Q79" s="196">
        <v>5.32</v>
      </c>
      <c r="R79" s="196">
        <v>10.35</v>
      </c>
      <c r="S79" s="196">
        <v>6.44</v>
      </c>
      <c r="T79" s="196">
        <v>0</v>
      </c>
      <c r="U79" s="196">
        <v>318.12</v>
      </c>
      <c r="V79" s="196">
        <v>5.07</v>
      </c>
      <c r="W79" s="196">
        <v>8.5</v>
      </c>
      <c r="X79" s="196">
        <v>36.020000000000003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67.94</v>
      </c>
      <c r="AQ79" s="196">
        <v>22.02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156.88</v>
      </c>
      <c r="L80" s="196">
        <v>41.8</v>
      </c>
      <c r="M80" s="196">
        <v>0</v>
      </c>
      <c r="N80" s="196">
        <v>28.83</v>
      </c>
      <c r="O80" s="196">
        <v>23.24</v>
      </c>
      <c r="P80" s="196">
        <v>66.36</v>
      </c>
      <c r="Q80" s="196">
        <v>5.32</v>
      </c>
      <c r="R80" s="196">
        <v>10.35</v>
      </c>
      <c r="S80" s="196">
        <v>6.44</v>
      </c>
      <c r="T80" s="196">
        <v>0</v>
      </c>
      <c r="U80" s="196">
        <v>318.12</v>
      </c>
      <c r="V80" s="196">
        <v>5.07</v>
      </c>
      <c r="W80" s="196">
        <v>8.5</v>
      </c>
      <c r="X80" s="196">
        <v>36.020000000000003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67.94</v>
      </c>
      <c r="AQ80" s="196">
        <v>22.02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156.88</v>
      </c>
      <c r="L81" s="196">
        <v>41.8</v>
      </c>
      <c r="M81" s="196">
        <v>0</v>
      </c>
      <c r="N81" s="196">
        <v>28.83</v>
      </c>
      <c r="O81" s="196">
        <v>23.24</v>
      </c>
      <c r="P81" s="196">
        <v>66.36</v>
      </c>
      <c r="Q81" s="196">
        <v>5.32</v>
      </c>
      <c r="R81" s="196">
        <v>10.35</v>
      </c>
      <c r="S81" s="196">
        <v>6.44</v>
      </c>
      <c r="T81" s="196">
        <v>0</v>
      </c>
      <c r="U81" s="196">
        <v>318.12</v>
      </c>
      <c r="V81" s="196">
        <v>5.07</v>
      </c>
      <c r="W81" s="196">
        <v>8.5</v>
      </c>
      <c r="X81" s="196">
        <v>36.020000000000003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67.94</v>
      </c>
      <c r="AQ81" s="196">
        <v>22.02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156.88</v>
      </c>
      <c r="L82" s="196">
        <v>41.8</v>
      </c>
      <c r="M82" s="196">
        <v>0</v>
      </c>
      <c r="N82" s="196">
        <v>28.83</v>
      </c>
      <c r="O82" s="196">
        <v>23.24</v>
      </c>
      <c r="P82" s="196">
        <v>66.36</v>
      </c>
      <c r="Q82" s="196">
        <v>5.32</v>
      </c>
      <c r="R82" s="196">
        <v>10.35</v>
      </c>
      <c r="S82" s="196">
        <v>6.44</v>
      </c>
      <c r="T82" s="196">
        <v>0</v>
      </c>
      <c r="U82" s="196">
        <v>318.12</v>
      </c>
      <c r="V82" s="196">
        <v>5.07</v>
      </c>
      <c r="W82" s="196">
        <v>8.5</v>
      </c>
      <c r="X82" s="196">
        <v>36.020000000000003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67.94</v>
      </c>
      <c r="AQ82" s="196">
        <v>22.02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156.88</v>
      </c>
      <c r="L83" s="196">
        <v>41.8</v>
      </c>
      <c r="M83" s="196">
        <v>0</v>
      </c>
      <c r="N83" s="196">
        <v>28.83</v>
      </c>
      <c r="O83" s="196">
        <v>23.24</v>
      </c>
      <c r="P83" s="196">
        <v>66.36</v>
      </c>
      <c r="Q83" s="196">
        <v>5.32</v>
      </c>
      <c r="R83" s="196">
        <v>10.35</v>
      </c>
      <c r="S83" s="196">
        <v>6.44</v>
      </c>
      <c r="T83" s="196">
        <v>0</v>
      </c>
      <c r="U83" s="196">
        <v>318.12</v>
      </c>
      <c r="V83" s="196">
        <v>5.07</v>
      </c>
      <c r="W83" s="196">
        <v>8.5</v>
      </c>
      <c r="X83" s="196">
        <v>36.020000000000003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67.94</v>
      </c>
      <c r="AQ83" s="196">
        <v>22.02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156.88</v>
      </c>
      <c r="L84" s="196">
        <v>41.8</v>
      </c>
      <c r="M84" s="196">
        <v>0</v>
      </c>
      <c r="N84" s="196">
        <v>28.83</v>
      </c>
      <c r="O84" s="196">
        <v>23.24</v>
      </c>
      <c r="P84" s="196">
        <v>66.36</v>
      </c>
      <c r="Q84" s="196">
        <v>5.32</v>
      </c>
      <c r="R84" s="196">
        <v>10.35</v>
      </c>
      <c r="S84" s="196">
        <v>6.44</v>
      </c>
      <c r="T84" s="196">
        <v>0</v>
      </c>
      <c r="U84" s="196">
        <v>318.12</v>
      </c>
      <c r="V84" s="196">
        <v>5.07</v>
      </c>
      <c r="W84" s="196">
        <v>8.5</v>
      </c>
      <c r="X84" s="196">
        <v>36.020000000000003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67.94</v>
      </c>
      <c r="AQ84" s="196">
        <v>22.02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156.88</v>
      </c>
      <c r="L85" s="196">
        <v>41.8</v>
      </c>
      <c r="M85" s="196">
        <v>0</v>
      </c>
      <c r="N85" s="196">
        <v>28.83</v>
      </c>
      <c r="O85" s="196">
        <v>23.24</v>
      </c>
      <c r="P85" s="196">
        <v>66.36</v>
      </c>
      <c r="Q85" s="196">
        <v>5.32</v>
      </c>
      <c r="R85" s="196">
        <v>10.35</v>
      </c>
      <c r="S85" s="196">
        <v>6.44</v>
      </c>
      <c r="T85" s="196">
        <v>0</v>
      </c>
      <c r="U85" s="196">
        <v>318.12</v>
      </c>
      <c r="V85" s="196">
        <v>5.07</v>
      </c>
      <c r="W85" s="196">
        <v>8.5</v>
      </c>
      <c r="X85" s="196">
        <v>36.020000000000003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67.94</v>
      </c>
      <c r="AQ85" s="196">
        <v>22.02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156.88</v>
      </c>
      <c r="L86" s="196">
        <v>41.8</v>
      </c>
      <c r="M86" s="196">
        <v>0</v>
      </c>
      <c r="N86" s="196">
        <v>28.83</v>
      </c>
      <c r="O86" s="196">
        <v>23.24</v>
      </c>
      <c r="P86" s="196">
        <v>66.36</v>
      </c>
      <c r="Q86" s="196">
        <v>5.32</v>
      </c>
      <c r="R86" s="196">
        <v>10.35</v>
      </c>
      <c r="S86" s="196">
        <v>6.44</v>
      </c>
      <c r="T86" s="196">
        <v>0</v>
      </c>
      <c r="U86" s="196">
        <v>318.12</v>
      </c>
      <c r="V86" s="196">
        <v>5.07</v>
      </c>
      <c r="W86" s="196">
        <v>8.5</v>
      </c>
      <c r="X86" s="196">
        <v>36.020000000000003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67.94</v>
      </c>
      <c r="AQ86" s="196">
        <v>22.02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84.75</v>
      </c>
      <c r="L87" s="196">
        <v>22.11</v>
      </c>
      <c r="M87" s="196">
        <v>0</v>
      </c>
      <c r="N87" s="196">
        <v>28.83</v>
      </c>
      <c r="O87" s="196">
        <v>23.24</v>
      </c>
      <c r="P87" s="196">
        <v>66.36</v>
      </c>
      <c r="Q87" s="196">
        <v>2.88</v>
      </c>
      <c r="R87" s="196">
        <v>10.35</v>
      </c>
      <c r="S87" s="196">
        <v>3.84</v>
      </c>
      <c r="T87" s="196">
        <v>0</v>
      </c>
      <c r="U87" s="196">
        <v>318.12</v>
      </c>
      <c r="V87" s="196">
        <v>5.07</v>
      </c>
      <c r="W87" s="196">
        <v>8.5</v>
      </c>
      <c r="X87" s="196">
        <v>36.020000000000003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67.94</v>
      </c>
      <c r="AQ87" s="196">
        <v>22.02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84.59</v>
      </c>
      <c r="L88" s="196">
        <v>22.11</v>
      </c>
      <c r="M88" s="196">
        <v>0</v>
      </c>
      <c r="N88" s="196">
        <v>28.83</v>
      </c>
      <c r="O88" s="196">
        <v>23.24</v>
      </c>
      <c r="P88" s="196">
        <v>66.36</v>
      </c>
      <c r="Q88" s="196">
        <v>2.88</v>
      </c>
      <c r="R88" s="196">
        <v>10.35</v>
      </c>
      <c r="S88" s="196">
        <v>3.84</v>
      </c>
      <c r="T88" s="196">
        <v>0</v>
      </c>
      <c r="U88" s="196">
        <v>318.12</v>
      </c>
      <c r="V88" s="196">
        <v>5.07</v>
      </c>
      <c r="W88" s="196">
        <v>8.5</v>
      </c>
      <c r="X88" s="196">
        <v>36.020000000000003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67.94</v>
      </c>
      <c r="AQ88" s="196">
        <v>22.02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84.59</v>
      </c>
      <c r="L89" s="196">
        <v>22.11</v>
      </c>
      <c r="M89" s="196">
        <v>0</v>
      </c>
      <c r="N89" s="196">
        <v>28.83</v>
      </c>
      <c r="O89" s="196">
        <v>23.24</v>
      </c>
      <c r="P89" s="196">
        <v>66.36</v>
      </c>
      <c r="Q89" s="196">
        <v>2.88</v>
      </c>
      <c r="R89" s="196">
        <v>5.07</v>
      </c>
      <c r="S89" s="196">
        <v>3.84</v>
      </c>
      <c r="T89" s="196">
        <v>0</v>
      </c>
      <c r="U89" s="196">
        <v>318.12</v>
      </c>
      <c r="V89" s="196">
        <v>2.88</v>
      </c>
      <c r="W89" s="196">
        <v>8.5</v>
      </c>
      <c r="X89" s="196">
        <v>36.020000000000003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67.94</v>
      </c>
      <c r="AQ89" s="196">
        <v>22.02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84.58</v>
      </c>
      <c r="L90" s="196">
        <v>23.36</v>
      </c>
      <c r="M90" s="196">
        <v>0</v>
      </c>
      <c r="N90" s="196">
        <v>28.83</v>
      </c>
      <c r="O90" s="196">
        <v>23.24</v>
      </c>
      <c r="P90" s="196">
        <v>66.36</v>
      </c>
      <c r="Q90" s="196">
        <v>2.88</v>
      </c>
      <c r="R90" s="196">
        <v>4.8099999999999996</v>
      </c>
      <c r="S90" s="196">
        <v>3.84</v>
      </c>
      <c r="T90" s="196">
        <v>0</v>
      </c>
      <c r="U90" s="196">
        <v>318.12</v>
      </c>
      <c r="V90" s="196">
        <v>2.88</v>
      </c>
      <c r="W90" s="196">
        <v>8.5</v>
      </c>
      <c r="X90" s="196">
        <v>36.020000000000003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67.94</v>
      </c>
      <c r="AQ90" s="196">
        <v>22.02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84.59</v>
      </c>
      <c r="L91" s="196">
        <v>22.11</v>
      </c>
      <c r="M91" s="196">
        <v>0</v>
      </c>
      <c r="N91" s="196">
        <v>28.83</v>
      </c>
      <c r="O91" s="196">
        <v>23.24</v>
      </c>
      <c r="P91" s="196">
        <v>66.36</v>
      </c>
      <c r="Q91" s="196">
        <v>2.88</v>
      </c>
      <c r="R91" s="196">
        <v>5.12</v>
      </c>
      <c r="S91" s="196">
        <v>3.84</v>
      </c>
      <c r="T91" s="196">
        <v>0</v>
      </c>
      <c r="U91" s="196">
        <v>318.12</v>
      </c>
      <c r="V91" s="196">
        <v>2.56</v>
      </c>
      <c r="W91" s="196">
        <v>8.5</v>
      </c>
      <c r="X91" s="196">
        <v>36.020000000000003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32.68</v>
      </c>
      <c r="AQ91" s="196">
        <v>12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84.59</v>
      </c>
      <c r="L92" s="196">
        <v>22.11</v>
      </c>
      <c r="M92" s="196">
        <v>0</v>
      </c>
      <c r="N92" s="196">
        <v>28.83</v>
      </c>
      <c r="O92" s="196">
        <v>23.24</v>
      </c>
      <c r="P92" s="196">
        <v>66.36</v>
      </c>
      <c r="Q92" s="196">
        <v>2.88</v>
      </c>
      <c r="R92" s="196">
        <v>5.12</v>
      </c>
      <c r="S92" s="196">
        <v>3.84</v>
      </c>
      <c r="T92" s="196">
        <v>0</v>
      </c>
      <c r="U92" s="196">
        <v>318.12</v>
      </c>
      <c r="V92" s="196">
        <v>2.56</v>
      </c>
      <c r="W92" s="196">
        <v>8.5</v>
      </c>
      <c r="X92" s="196">
        <v>36.020000000000003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32.68</v>
      </c>
      <c r="AQ92" s="196">
        <v>12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84.59</v>
      </c>
      <c r="L93" s="196">
        <v>22.11</v>
      </c>
      <c r="M93" s="196">
        <v>0</v>
      </c>
      <c r="N93" s="196">
        <v>28.83</v>
      </c>
      <c r="O93" s="196">
        <v>23.24</v>
      </c>
      <c r="P93" s="196">
        <v>66.36</v>
      </c>
      <c r="Q93" s="196">
        <v>2.88</v>
      </c>
      <c r="R93" s="196">
        <v>5.12</v>
      </c>
      <c r="S93" s="196">
        <v>3.84</v>
      </c>
      <c r="T93" s="196">
        <v>0</v>
      </c>
      <c r="U93" s="196">
        <v>318.12</v>
      </c>
      <c r="V93" s="196">
        <v>2.56</v>
      </c>
      <c r="W93" s="196">
        <v>8.5</v>
      </c>
      <c r="X93" s="196">
        <v>36.020000000000003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32.68</v>
      </c>
      <c r="AQ93" s="196">
        <v>12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84.59</v>
      </c>
      <c r="L94" s="196">
        <v>22.11</v>
      </c>
      <c r="M94" s="196">
        <v>0</v>
      </c>
      <c r="N94" s="196">
        <v>28.83</v>
      </c>
      <c r="O94" s="196">
        <v>23.24</v>
      </c>
      <c r="P94" s="196">
        <v>66.36</v>
      </c>
      <c r="Q94" s="196">
        <v>2.88</v>
      </c>
      <c r="R94" s="196">
        <v>5.12</v>
      </c>
      <c r="S94" s="196">
        <v>3.84</v>
      </c>
      <c r="T94" s="196">
        <v>0</v>
      </c>
      <c r="U94" s="196">
        <v>318.12</v>
      </c>
      <c r="V94" s="196">
        <v>2.56</v>
      </c>
      <c r="W94" s="196">
        <v>8.5</v>
      </c>
      <c r="X94" s="196">
        <v>36.020000000000003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32.68</v>
      </c>
      <c r="AQ94" s="196">
        <v>12.02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84.59</v>
      </c>
      <c r="L95" s="196">
        <v>22.11</v>
      </c>
      <c r="M95" s="196">
        <v>0</v>
      </c>
      <c r="N95" s="196">
        <v>28.83</v>
      </c>
      <c r="O95" s="196">
        <v>23.24</v>
      </c>
      <c r="P95" s="196">
        <v>66.36</v>
      </c>
      <c r="Q95" s="196">
        <v>2.88</v>
      </c>
      <c r="R95" s="196">
        <v>5.12</v>
      </c>
      <c r="S95" s="196">
        <v>3.84</v>
      </c>
      <c r="T95" s="196">
        <v>0</v>
      </c>
      <c r="U95" s="196">
        <v>318.12</v>
      </c>
      <c r="V95" s="196">
        <v>2.56</v>
      </c>
      <c r="W95" s="196">
        <v>6.73</v>
      </c>
      <c r="X95" s="196">
        <v>36.020000000000003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32.68</v>
      </c>
      <c r="AQ95" s="196">
        <v>12.02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84.59</v>
      </c>
      <c r="L96" s="196">
        <v>22.11</v>
      </c>
      <c r="M96" s="196">
        <v>0</v>
      </c>
      <c r="N96" s="196">
        <v>28.83</v>
      </c>
      <c r="O96" s="196">
        <v>23.24</v>
      </c>
      <c r="P96" s="196">
        <v>66.36</v>
      </c>
      <c r="Q96" s="196">
        <v>2.88</v>
      </c>
      <c r="R96" s="196">
        <v>5.12</v>
      </c>
      <c r="S96" s="196">
        <v>3.84</v>
      </c>
      <c r="T96" s="196">
        <v>0</v>
      </c>
      <c r="U96" s="196">
        <v>318.12</v>
      </c>
      <c r="V96" s="196">
        <v>2.56</v>
      </c>
      <c r="W96" s="196">
        <v>6.73</v>
      </c>
      <c r="X96" s="196">
        <v>36.020000000000003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32.68</v>
      </c>
      <c r="AQ96" s="196">
        <v>12.02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84.59</v>
      </c>
      <c r="L97" s="196">
        <v>22.11</v>
      </c>
      <c r="M97" s="196">
        <v>0</v>
      </c>
      <c r="N97" s="196">
        <v>28.83</v>
      </c>
      <c r="O97" s="196">
        <v>23.24</v>
      </c>
      <c r="P97" s="196">
        <v>66.36</v>
      </c>
      <c r="Q97" s="196">
        <v>2.88</v>
      </c>
      <c r="R97" s="196">
        <v>5.12</v>
      </c>
      <c r="S97" s="196">
        <v>3.84</v>
      </c>
      <c r="T97" s="196">
        <v>0</v>
      </c>
      <c r="U97" s="196">
        <v>318.12</v>
      </c>
      <c r="V97" s="196">
        <v>2.56</v>
      </c>
      <c r="W97" s="196">
        <v>6.73</v>
      </c>
      <c r="X97" s="196">
        <v>36.020000000000003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32.68</v>
      </c>
      <c r="AQ97" s="196">
        <v>12.02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84.81</v>
      </c>
      <c r="L98" s="196">
        <v>22.11</v>
      </c>
      <c r="M98" s="196">
        <v>0</v>
      </c>
      <c r="N98" s="196">
        <v>28.83</v>
      </c>
      <c r="O98" s="196">
        <v>23.24</v>
      </c>
      <c r="P98" s="196">
        <v>66.36</v>
      </c>
      <c r="Q98" s="196">
        <v>2.88</v>
      </c>
      <c r="R98" s="196">
        <v>5.12</v>
      </c>
      <c r="S98" s="196">
        <v>3.84</v>
      </c>
      <c r="T98" s="196">
        <v>0</v>
      </c>
      <c r="U98" s="196">
        <v>318.12</v>
      </c>
      <c r="V98" s="196">
        <v>2.56</v>
      </c>
      <c r="W98" s="196">
        <v>6.73</v>
      </c>
      <c r="X98" s="196">
        <v>36.020000000000003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32.68</v>
      </c>
      <c r="AQ98" s="196">
        <v>12.02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2.7286574999999997</v>
      </c>
      <c r="L99">
        <f t="shared" si="0"/>
        <v>0.77176750000000061</v>
      </c>
      <c r="M99">
        <f t="shared" si="0"/>
        <v>0</v>
      </c>
      <c r="N99">
        <f t="shared" si="0"/>
        <v>0.69191999999999909</v>
      </c>
      <c r="O99">
        <f t="shared" si="0"/>
        <v>0.31520500000000012</v>
      </c>
      <c r="P99">
        <f t="shared" si="0"/>
        <v>1.5926399999999978</v>
      </c>
      <c r="Q99">
        <f t="shared" si="0"/>
        <v>9.6737499999999949E-2</v>
      </c>
      <c r="R99">
        <f t="shared" si="0"/>
        <v>0.1932925000000002</v>
      </c>
      <c r="S99">
        <f t="shared" si="0"/>
        <v>0.12137749999999992</v>
      </c>
      <c r="T99">
        <f t="shared" si="0"/>
        <v>0</v>
      </c>
      <c r="U99">
        <f t="shared" si="0"/>
        <v>7.6348799999999937</v>
      </c>
      <c r="V99">
        <f t="shared" si="0"/>
        <v>9.5814999999999928E-2</v>
      </c>
      <c r="W99">
        <f t="shared" si="0"/>
        <v>0.19248000000000001</v>
      </c>
      <c r="X99">
        <f t="shared" si="0"/>
        <v>0.78926749999999968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8.3875000000000009E-3</v>
      </c>
      <c r="AO99">
        <f t="shared" si="0"/>
        <v>0</v>
      </c>
      <c r="AP99">
        <f t="shared" si="0"/>
        <v>1.3142049999999996</v>
      </c>
      <c r="AQ99">
        <f t="shared" si="0"/>
        <v>0.4171599999999997</v>
      </c>
      <c r="AR99">
        <f t="shared" si="0"/>
        <v>0.21923749999999997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5.77</v>
      </c>
      <c r="L3" s="196">
        <v>204.73</v>
      </c>
      <c r="M3" s="196">
        <v>27.13</v>
      </c>
      <c r="N3" s="196">
        <v>34.83</v>
      </c>
      <c r="O3" s="196">
        <v>0</v>
      </c>
      <c r="P3" s="196">
        <v>41.08</v>
      </c>
      <c r="Q3" s="196">
        <v>4.8099999999999996</v>
      </c>
      <c r="R3" s="196">
        <v>7.69</v>
      </c>
      <c r="S3" s="196">
        <v>4.8099999999999996</v>
      </c>
      <c r="T3" s="196">
        <v>0</v>
      </c>
      <c r="U3" s="196">
        <v>24.7</v>
      </c>
      <c r="V3" s="196">
        <v>3.85</v>
      </c>
      <c r="W3" s="196">
        <v>6.73</v>
      </c>
      <c r="X3" s="196">
        <v>23.07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69.61</v>
      </c>
      <c r="AJ3" s="196">
        <v>0</v>
      </c>
      <c r="AK3" s="196">
        <v>0</v>
      </c>
      <c r="AL3" s="196">
        <v>0</v>
      </c>
      <c r="AM3" s="196">
        <v>42</v>
      </c>
      <c r="AN3" s="196">
        <v>0</v>
      </c>
      <c r="AO3">
        <v>0</v>
      </c>
      <c r="AP3" s="196">
        <v>21.15</v>
      </c>
      <c r="AQ3" s="196">
        <v>9.61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5.77</v>
      </c>
      <c r="L4" s="196">
        <v>204.73</v>
      </c>
      <c r="M4" s="196">
        <v>27.13</v>
      </c>
      <c r="N4" s="196">
        <v>34.83</v>
      </c>
      <c r="O4" s="196">
        <v>0</v>
      </c>
      <c r="P4" s="196">
        <v>41.08</v>
      </c>
      <c r="Q4" s="196">
        <v>4.8099999999999996</v>
      </c>
      <c r="R4" s="196">
        <v>7.69</v>
      </c>
      <c r="S4" s="196">
        <v>4.8099999999999996</v>
      </c>
      <c r="T4" s="196">
        <v>0</v>
      </c>
      <c r="U4" s="196">
        <v>24.7</v>
      </c>
      <c r="V4" s="196">
        <v>3.85</v>
      </c>
      <c r="W4" s="196">
        <v>6.73</v>
      </c>
      <c r="X4" s="196">
        <v>23.07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69.61</v>
      </c>
      <c r="AJ4" s="196">
        <v>0</v>
      </c>
      <c r="AK4" s="196">
        <v>0</v>
      </c>
      <c r="AL4" s="196">
        <v>0</v>
      </c>
      <c r="AM4" s="196">
        <v>42</v>
      </c>
      <c r="AN4" s="196">
        <v>0</v>
      </c>
      <c r="AO4">
        <v>0</v>
      </c>
      <c r="AP4" s="196">
        <v>21.15</v>
      </c>
      <c r="AQ4" s="196">
        <v>9.61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5.77</v>
      </c>
      <c r="L5" s="196">
        <v>204.73</v>
      </c>
      <c r="M5" s="196">
        <v>27.13</v>
      </c>
      <c r="N5" s="196">
        <v>34.83</v>
      </c>
      <c r="O5" s="196">
        <v>0</v>
      </c>
      <c r="P5" s="196">
        <v>41.08</v>
      </c>
      <c r="Q5" s="196">
        <v>4.8099999999999996</v>
      </c>
      <c r="R5" s="196">
        <v>7.69</v>
      </c>
      <c r="S5" s="196">
        <v>4.8099999999999996</v>
      </c>
      <c r="T5" s="196">
        <v>0</v>
      </c>
      <c r="U5" s="196">
        <v>24.7</v>
      </c>
      <c r="V5" s="196">
        <v>3.85</v>
      </c>
      <c r="W5" s="196">
        <v>6.73</v>
      </c>
      <c r="X5" s="196">
        <v>23.07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69.61</v>
      </c>
      <c r="AJ5" s="196">
        <v>0</v>
      </c>
      <c r="AK5" s="196">
        <v>0</v>
      </c>
      <c r="AL5" s="196">
        <v>0</v>
      </c>
      <c r="AM5" s="196">
        <v>42</v>
      </c>
      <c r="AN5" s="196">
        <v>0</v>
      </c>
      <c r="AO5">
        <v>0</v>
      </c>
      <c r="AP5" s="196">
        <v>29.14</v>
      </c>
      <c r="AQ5" s="196">
        <v>9.61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5.77</v>
      </c>
      <c r="L6" s="196">
        <v>204.73</v>
      </c>
      <c r="M6" s="196">
        <v>27.13</v>
      </c>
      <c r="N6" s="196">
        <v>34.83</v>
      </c>
      <c r="O6" s="196">
        <v>0</v>
      </c>
      <c r="P6" s="196">
        <v>41.08</v>
      </c>
      <c r="Q6" s="196">
        <v>4.8099999999999996</v>
      </c>
      <c r="R6" s="196">
        <v>7.69</v>
      </c>
      <c r="S6" s="196">
        <v>4.8099999999999996</v>
      </c>
      <c r="T6" s="196">
        <v>0</v>
      </c>
      <c r="U6" s="196">
        <v>24.7</v>
      </c>
      <c r="V6" s="196">
        <v>3.85</v>
      </c>
      <c r="W6" s="196">
        <v>6.73</v>
      </c>
      <c r="X6" s="196">
        <v>23.07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69.61</v>
      </c>
      <c r="AJ6" s="196">
        <v>0</v>
      </c>
      <c r="AK6" s="196">
        <v>0</v>
      </c>
      <c r="AL6" s="196">
        <v>0</v>
      </c>
      <c r="AM6" s="196">
        <v>42</v>
      </c>
      <c r="AN6" s="196">
        <v>0</v>
      </c>
      <c r="AO6">
        <v>0</v>
      </c>
      <c r="AP6" s="196">
        <v>21.15</v>
      </c>
      <c r="AQ6" s="196">
        <v>9.61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5.77</v>
      </c>
      <c r="L7" s="196">
        <v>204.73</v>
      </c>
      <c r="M7" s="196">
        <v>27.13</v>
      </c>
      <c r="N7" s="196">
        <v>34.83</v>
      </c>
      <c r="O7" s="196">
        <v>0</v>
      </c>
      <c r="P7" s="196">
        <v>41.08</v>
      </c>
      <c r="Q7" s="196">
        <v>4.8099999999999996</v>
      </c>
      <c r="R7" s="196">
        <v>7.69</v>
      </c>
      <c r="S7" s="196">
        <v>4.8099999999999996</v>
      </c>
      <c r="T7" s="196">
        <v>0</v>
      </c>
      <c r="U7" s="196">
        <v>24.7</v>
      </c>
      <c r="V7" s="196">
        <v>3.85</v>
      </c>
      <c r="W7" s="196">
        <v>6.73</v>
      </c>
      <c r="X7" s="196">
        <v>23.07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69.61</v>
      </c>
      <c r="AJ7" s="196">
        <v>0</v>
      </c>
      <c r="AK7" s="196">
        <v>0</v>
      </c>
      <c r="AL7" s="196">
        <v>0</v>
      </c>
      <c r="AM7" s="196">
        <v>42</v>
      </c>
      <c r="AN7" s="196">
        <v>0</v>
      </c>
      <c r="AO7">
        <v>0</v>
      </c>
      <c r="AP7" s="196">
        <v>21.15</v>
      </c>
      <c r="AQ7" s="196">
        <v>9.61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5.77</v>
      </c>
      <c r="L8" s="196">
        <v>204.73</v>
      </c>
      <c r="M8" s="196">
        <v>27.13</v>
      </c>
      <c r="N8" s="196">
        <v>34.83</v>
      </c>
      <c r="O8" s="196">
        <v>0</v>
      </c>
      <c r="P8" s="196">
        <v>41.08</v>
      </c>
      <c r="Q8" s="196">
        <v>4.8099999999999996</v>
      </c>
      <c r="R8" s="196">
        <v>7.69</v>
      </c>
      <c r="S8" s="196">
        <v>4.8099999999999996</v>
      </c>
      <c r="T8" s="196">
        <v>0</v>
      </c>
      <c r="U8" s="196">
        <v>24.7</v>
      </c>
      <c r="V8" s="196">
        <v>3.85</v>
      </c>
      <c r="W8" s="196">
        <v>6.73</v>
      </c>
      <c r="X8" s="196">
        <v>23.07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69.61</v>
      </c>
      <c r="AJ8" s="196">
        <v>0</v>
      </c>
      <c r="AK8" s="196">
        <v>0</v>
      </c>
      <c r="AL8" s="196">
        <v>0</v>
      </c>
      <c r="AM8" s="196">
        <v>42</v>
      </c>
      <c r="AN8" s="196">
        <v>0</v>
      </c>
      <c r="AO8">
        <v>0</v>
      </c>
      <c r="AP8" s="196">
        <v>21.15</v>
      </c>
      <c r="AQ8" s="196">
        <v>9.61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5.77</v>
      </c>
      <c r="L9" s="196">
        <v>204.73</v>
      </c>
      <c r="M9" s="196">
        <v>27.13</v>
      </c>
      <c r="N9" s="196">
        <v>34.83</v>
      </c>
      <c r="O9" s="196">
        <v>0</v>
      </c>
      <c r="P9" s="196">
        <v>41.08</v>
      </c>
      <c r="Q9" s="196">
        <v>4.8099999999999996</v>
      </c>
      <c r="R9" s="196">
        <v>7.69</v>
      </c>
      <c r="S9" s="196">
        <v>4.8099999999999996</v>
      </c>
      <c r="T9" s="196">
        <v>0</v>
      </c>
      <c r="U9" s="196">
        <v>24.7</v>
      </c>
      <c r="V9" s="196">
        <v>3.85</v>
      </c>
      <c r="W9" s="196">
        <v>6.73</v>
      </c>
      <c r="X9" s="196">
        <v>23.07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69.61</v>
      </c>
      <c r="AJ9" s="196">
        <v>0</v>
      </c>
      <c r="AK9" s="196">
        <v>0</v>
      </c>
      <c r="AL9" s="196">
        <v>0</v>
      </c>
      <c r="AM9" s="196">
        <v>42</v>
      </c>
      <c r="AN9" s="196">
        <v>0</v>
      </c>
      <c r="AO9">
        <v>0</v>
      </c>
      <c r="AP9" s="196">
        <v>21.15</v>
      </c>
      <c r="AQ9" s="196">
        <v>9.61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5.77</v>
      </c>
      <c r="L10" s="196">
        <v>204.73</v>
      </c>
      <c r="M10" s="196">
        <v>27.13</v>
      </c>
      <c r="N10" s="196">
        <v>34.83</v>
      </c>
      <c r="O10" s="196">
        <v>0</v>
      </c>
      <c r="P10" s="196">
        <v>41.08</v>
      </c>
      <c r="Q10" s="196">
        <v>4.8099999999999996</v>
      </c>
      <c r="R10" s="196">
        <v>7.69</v>
      </c>
      <c r="S10" s="196">
        <v>4.8099999999999996</v>
      </c>
      <c r="T10" s="196">
        <v>0</v>
      </c>
      <c r="U10" s="196">
        <v>24.7</v>
      </c>
      <c r="V10" s="196">
        <v>3.85</v>
      </c>
      <c r="W10" s="196">
        <v>6.73</v>
      </c>
      <c r="X10" s="196">
        <v>23.07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69.61</v>
      </c>
      <c r="AJ10" s="196">
        <v>0</v>
      </c>
      <c r="AK10" s="196">
        <v>0</v>
      </c>
      <c r="AL10" s="196">
        <v>0</v>
      </c>
      <c r="AM10" s="196">
        <v>42</v>
      </c>
      <c r="AN10" s="196">
        <v>0</v>
      </c>
      <c r="AO10">
        <v>0</v>
      </c>
      <c r="AP10" s="196">
        <v>21.15</v>
      </c>
      <c r="AQ10" s="196">
        <v>9.61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5.77</v>
      </c>
      <c r="L11" s="196">
        <v>204.73</v>
      </c>
      <c r="M11" s="196">
        <v>27.13</v>
      </c>
      <c r="N11" s="196">
        <v>34.83</v>
      </c>
      <c r="O11" s="196">
        <v>0</v>
      </c>
      <c r="P11" s="196">
        <v>41.08</v>
      </c>
      <c r="Q11" s="196">
        <v>4.8099999999999996</v>
      </c>
      <c r="R11" s="196">
        <v>7.69</v>
      </c>
      <c r="S11" s="196">
        <v>4.8099999999999996</v>
      </c>
      <c r="T11" s="196">
        <v>0</v>
      </c>
      <c r="U11" s="196">
        <v>24.7</v>
      </c>
      <c r="V11" s="196">
        <v>3.85</v>
      </c>
      <c r="W11" s="196">
        <v>6.73</v>
      </c>
      <c r="X11" s="196">
        <v>23.07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69.61</v>
      </c>
      <c r="AJ11" s="196">
        <v>0</v>
      </c>
      <c r="AK11" s="196">
        <v>0</v>
      </c>
      <c r="AL11" s="196">
        <v>0</v>
      </c>
      <c r="AM11" s="196">
        <v>42</v>
      </c>
      <c r="AN11" s="196">
        <v>0</v>
      </c>
      <c r="AO11">
        <v>0</v>
      </c>
      <c r="AP11" s="196">
        <v>21.15</v>
      </c>
      <c r="AQ11" s="196">
        <v>9.61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5.77</v>
      </c>
      <c r="L12" s="196">
        <v>204.73</v>
      </c>
      <c r="M12" s="196">
        <v>27.13</v>
      </c>
      <c r="N12" s="196">
        <v>34.83</v>
      </c>
      <c r="O12" s="196">
        <v>0</v>
      </c>
      <c r="P12" s="196">
        <v>41.08</v>
      </c>
      <c r="Q12" s="196">
        <v>4.8099999999999996</v>
      </c>
      <c r="R12" s="196">
        <v>7.69</v>
      </c>
      <c r="S12" s="196">
        <v>4.8099999999999996</v>
      </c>
      <c r="T12" s="196">
        <v>0</v>
      </c>
      <c r="U12" s="196">
        <v>24.7</v>
      </c>
      <c r="V12" s="196">
        <v>3.85</v>
      </c>
      <c r="W12" s="196">
        <v>6.73</v>
      </c>
      <c r="X12" s="196">
        <v>23.07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69.61</v>
      </c>
      <c r="AJ12" s="196">
        <v>0</v>
      </c>
      <c r="AK12" s="196">
        <v>0</v>
      </c>
      <c r="AL12" s="196">
        <v>0</v>
      </c>
      <c r="AM12" s="196">
        <v>42</v>
      </c>
      <c r="AN12" s="196">
        <v>0</v>
      </c>
      <c r="AO12">
        <v>0</v>
      </c>
      <c r="AP12" s="196">
        <v>21.15</v>
      </c>
      <c r="AQ12" s="196">
        <v>9.61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5.77</v>
      </c>
      <c r="L13" s="196">
        <v>204.73</v>
      </c>
      <c r="M13" s="196">
        <v>27.13</v>
      </c>
      <c r="N13" s="196">
        <v>34.83</v>
      </c>
      <c r="O13" s="196">
        <v>0</v>
      </c>
      <c r="P13" s="196">
        <v>41.08</v>
      </c>
      <c r="Q13" s="196">
        <v>4.8099999999999996</v>
      </c>
      <c r="R13" s="196">
        <v>7.69</v>
      </c>
      <c r="S13" s="196">
        <v>4.8099999999999996</v>
      </c>
      <c r="T13" s="196">
        <v>0</v>
      </c>
      <c r="U13" s="196">
        <v>24.7</v>
      </c>
      <c r="V13" s="196">
        <v>3.85</v>
      </c>
      <c r="W13" s="196">
        <v>6.73</v>
      </c>
      <c r="X13" s="196">
        <v>23.07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69.61</v>
      </c>
      <c r="AJ13" s="196">
        <v>0</v>
      </c>
      <c r="AK13" s="196">
        <v>0</v>
      </c>
      <c r="AL13" s="196">
        <v>0</v>
      </c>
      <c r="AM13" s="196">
        <v>42</v>
      </c>
      <c r="AN13" s="196">
        <v>0</v>
      </c>
      <c r="AO13">
        <v>0</v>
      </c>
      <c r="AP13" s="196">
        <v>21.15</v>
      </c>
      <c r="AQ13" s="196">
        <v>9.61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5.77</v>
      </c>
      <c r="L14" s="196">
        <v>204.73</v>
      </c>
      <c r="M14" s="196">
        <v>27.13</v>
      </c>
      <c r="N14" s="196">
        <v>34.83</v>
      </c>
      <c r="O14" s="196">
        <v>0</v>
      </c>
      <c r="P14" s="196">
        <v>41.08</v>
      </c>
      <c r="Q14" s="196">
        <v>4.8099999999999996</v>
      </c>
      <c r="R14" s="196">
        <v>7.69</v>
      </c>
      <c r="S14" s="196">
        <v>4.8099999999999996</v>
      </c>
      <c r="T14" s="196">
        <v>0</v>
      </c>
      <c r="U14" s="196">
        <v>24.7</v>
      </c>
      <c r="V14" s="196">
        <v>3.85</v>
      </c>
      <c r="W14" s="196">
        <v>6.73</v>
      </c>
      <c r="X14" s="196">
        <v>23.07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69.61</v>
      </c>
      <c r="AJ14" s="196">
        <v>0</v>
      </c>
      <c r="AK14" s="196">
        <v>0</v>
      </c>
      <c r="AL14" s="196">
        <v>0</v>
      </c>
      <c r="AM14" s="196">
        <v>42</v>
      </c>
      <c r="AN14" s="196">
        <v>0</v>
      </c>
      <c r="AO14">
        <v>0</v>
      </c>
      <c r="AP14" s="196">
        <v>21.15</v>
      </c>
      <c r="AQ14" s="196">
        <v>9.61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5.77</v>
      </c>
      <c r="L15" s="196">
        <v>204.73</v>
      </c>
      <c r="M15" s="196">
        <v>27.13</v>
      </c>
      <c r="N15" s="196">
        <v>34.83</v>
      </c>
      <c r="O15" s="196">
        <v>0</v>
      </c>
      <c r="P15" s="196">
        <v>41.08</v>
      </c>
      <c r="Q15" s="196">
        <v>4.8099999999999996</v>
      </c>
      <c r="R15" s="196">
        <v>7.69</v>
      </c>
      <c r="S15" s="196">
        <v>4.8099999999999996</v>
      </c>
      <c r="T15" s="196">
        <v>0</v>
      </c>
      <c r="U15" s="196">
        <v>24.7</v>
      </c>
      <c r="V15" s="196">
        <v>3.85</v>
      </c>
      <c r="W15" s="196">
        <v>6.73</v>
      </c>
      <c r="X15" s="196">
        <v>23.07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69.61</v>
      </c>
      <c r="AJ15" s="196">
        <v>0</v>
      </c>
      <c r="AK15" s="196">
        <v>0</v>
      </c>
      <c r="AL15" s="196">
        <v>0</v>
      </c>
      <c r="AM15" s="196">
        <v>42</v>
      </c>
      <c r="AN15" s="196">
        <v>0</v>
      </c>
      <c r="AO15">
        <v>0</v>
      </c>
      <c r="AP15" s="196">
        <v>21.15</v>
      </c>
      <c r="AQ15" s="196">
        <v>9.61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5.77</v>
      </c>
      <c r="L16" s="196">
        <v>204.73</v>
      </c>
      <c r="M16" s="196">
        <v>27.13</v>
      </c>
      <c r="N16" s="196">
        <v>34.83</v>
      </c>
      <c r="O16" s="196">
        <v>0</v>
      </c>
      <c r="P16" s="196">
        <v>41.08</v>
      </c>
      <c r="Q16" s="196">
        <v>4.8099999999999996</v>
      </c>
      <c r="R16" s="196">
        <v>7.69</v>
      </c>
      <c r="S16" s="196">
        <v>4.8099999999999996</v>
      </c>
      <c r="T16" s="196">
        <v>0</v>
      </c>
      <c r="U16" s="196">
        <v>24.7</v>
      </c>
      <c r="V16" s="196">
        <v>3.85</v>
      </c>
      <c r="W16" s="196">
        <v>6.73</v>
      </c>
      <c r="X16" s="196">
        <v>23.07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69.61</v>
      </c>
      <c r="AJ16" s="196">
        <v>0</v>
      </c>
      <c r="AK16" s="196">
        <v>0</v>
      </c>
      <c r="AL16" s="196">
        <v>0</v>
      </c>
      <c r="AM16" s="196">
        <v>42</v>
      </c>
      <c r="AN16" s="196">
        <v>0</v>
      </c>
      <c r="AO16">
        <v>0</v>
      </c>
      <c r="AP16" s="196">
        <v>21.15</v>
      </c>
      <c r="AQ16" s="196">
        <v>9.61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5.77</v>
      </c>
      <c r="L17" s="196">
        <v>204.73</v>
      </c>
      <c r="M17" s="196">
        <v>27.13</v>
      </c>
      <c r="N17" s="196">
        <v>34.83</v>
      </c>
      <c r="O17" s="196">
        <v>0</v>
      </c>
      <c r="P17" s="196">
        <v>41.08</v>
      </c>
      <c r="Q17" s="196">
        <v>4.8099999999999996</v>
      </c>
      <c r="R17" s="196">
        <v>7.69</v>
      </c>
      <c r="S17" s="196">
        <v>4.8099999999999996</v>
      </c>
      <c r="T17" s="196">
        <v>0</v>
      </c>
      <c r="U17" s="196">
        <v>24.7</v>
      </c>
      <c r="V17" s="196">
        <v>3.85</v>
      </c>
      <c r="W17" s="196">
        <v>6.73</v>
      </c>
      <c r="X17" s="196">
        <v>23.07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69.61</v>
      </c>
      <c r="AJ17" s="196">
        <v>0</v>
      </c>
      <c r="AK17" s="196">
        <v>0</v>
      </c>
      <c r="AL17" s="196">
        <v>0</v>
      </c>
      <c r="AM17" s="196">
        <v>42</v>
      </c>
      <c r="AN17" s="196">
        <v>0</v>
      </c>
      <c r="AO17">
        <v>0</v>
      </c>
      <c r="AP17" s="196">
        <v>21.15</v>
      </c>
      <c r="AQ17" s="196">
        <v>9.61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5.77</v>
      </c>
      <c r="L18" s="196">
        <v>204.73</v>
      </c>
      <c r="M18" s="196">
        <v>27.13</v>
      </c>
      <c r="N18" s="196">
        <v>34.83</v>
      </c>
      <c r="O18" s="196">
        <v>0</v>
      </c>
      <c r="P18" s="196">
        <v>41.08</v>
      </c>
      <c r="Q18" s="196">
        <v>4.8099999999999996</v>
      </c>
      <c r="R18" s="196">
        <v>7.69</v>
      </c>
      <c r="S18" s="196">
        <v>4.8099999999999996</v>
      </c>
      <c r="T18" s="196">
        <v>0</v>
      </c>
      <c r="U18" s="196">
        <v>24.7</v>
      </c>
      <c r="V18" s="196">
        <v>3.85</v>
      </c>
      <c r="W18" s="196">
        <v>6.73</v>
      </c>
      <c r="X18" s="196">
        <v>23.07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69.61</v>
      </c>
      <c r="AJ18" s="196">
        <v>0</v>
      </c>
      <c r="AK18" s="196">
        <v>0</v>
      </c>
      <c r="AL18" s="196">
        <v>0</v>
      </c>
      <c r="AM18" s="196">
        <v>42</v>
      </c>
      <c r="AN18" s="196">
        <v>0</v>
      </c>
      <c r="AO18">
        <v>0</v>
      </c>
      <c r="AP18" s="196">
        <v>21.15</v>
      </c>
      <c r="AQ18" s="196">
        <v>9.61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5.77</v>
      </c>
      <c r="L19" s="196">
        <v>204.73</v>
      </c>
      <c r="M19" s="196">
        <v>27.13</v>
      </c>
      <c r="N19" s="196">
        <v>34.83</v>
      </c>
      <c r="O19" s="196">
        <v>0</v>
      </c>
      <c r="P19" s="196">
        <v>41.08</v>
      </c>
      <c r="Q19" s="196">
        <v>4.8099999999999996</v>
      </c>
      <c r="R19" s="196">
        <v>7.69</v>
      </c>
      <c r="S19" s="196">
        <v>4.8099999999999996</v>
      </c>
      <c r="T19" s="196">
        <v>0</v>
      </c>
      <c r="U19" s="196">
        <v>24.7</v>
      </c>
      <c r="V19" s="196">
        <v>3.85</v>
      </c>
      <c r="W19" s="196">
        <v>6.73</v>
      </c>
      <c r="X19" s="196">
        <v>23.07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69.61</v>
      </c>
      <c r="AJ19" s="196">
        <v>0</v>
      </c>
      <c r="AK19" s="196">
        <v>0</v>
      </c>
      <c r="AL19" s="196">
        <v>0</v>
      </c>
      <c r="AM19" s="196">
        <v>42</v>
      </c>
      <c r="AN19" s="196">
        <v>0</v>
      </c>
      <c r="AO19">
        <v>0</v>
      </c>
      <c r="AP19" s="196">
        <v>21.15</v>
      </c>
      <c r="AQ19" s="196">
        <v>9.61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5.77</v>
      </c>
      <c r="L20" s="196">
        <v>204.73</v>
      </c>
      <c r="M20" s="196">
        <v>27.13</v>
      </c>
      <c r="N20" s="196">
        <v>34.83</v>
      </c>
      <c r="O20" s="196">
        <v>0</v>
      </c>
      <c r="P20" s="196">
        <v>41.08</v>
      </c>
      <c r="Q20" s="196">
        <v>4.8099999999999996</v>
      </c>
      <c r="R20" s="196">
        <v>7.69</v>
      </c>
      <c r="S20" s="196">
        <v>4.8099999999999996</v>
      </c>
      <c r="T20" s="196">
        <v>0</v>
      </c>
      <c r="U20" s="196">
        <v>24.7</v>
      </c>
      <c r="V20" s="196">
        <v>3.85</v>
      </c>
      <c r="W20" s="196">
        <v>6.73</v>
      </c>
      <c r="X20" s="196">
        <v>23.07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69.61</v>
      </c>
      <c r="AJ20" s="196">
        <v>0</v>
      </c>
      <c r="AK20" s="196">
        <v>0</v>
      </c>
      <c r="AL20" s="196">
        <v>0</v>
      </c>
      <c r="AM20" s="196">
        <v>42</v>
      </c>
      <c r="AN20" s="196">
        <v>0</v>
      </c>
      <c r="AO20">
        <v>0</v>
      </c>
      <c r="AP20" s="196">
        <v>21.15</v>
      </c>
      <c r="AQ20" s="196">
        <v>9.61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5.77</v>
      </c>
      <c r="L21" s="196">
        <v>205.58</v>
      </c>
      <c r="M21" s="196">
        <v>27.13</v>
      </c>
      <c r="N21" s="196">
        <v>34.83</v>
      </c>
      <c r="O21" s="196">
        <v>0</v>
      </c>
      <c r="P21" s="196">
        <v>41.08</v>
      </c>
      <c r="Q21" s="196">
        <v>4.8099999999999996</v>
      </c>
      <c r="R21" s="196">
        <v>7.69</v>
      </c>
      <c r="S21" s="196">
        <v>4.8099999999999996</v>
      </c>
      <c r="T21" s="196">
        <v>0</v>
      </c>
      <c r="U21" s="196">
        <v>24.7</v>
      </c>
      <c r="V21" s="196">
        <v>3.85</v>
      </c>
      <c r="W21" s="196">
        <v>6.73</v>
      </c>
      <c r="X21" s="196">
        <v>23.07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69.61</v>
      </c>
      <c r="AJ21" s="196">
        <v>0</v>
      </c>
      <c r="AK21" s="196">
        <v>0</v>
      </c>
      <c r="AL21" s="196">
        <v>0</v>
      </c>
      <c r="AM21" s="196">
        <v>42</v>
      </c>
      <c r="AN21" s="196">
        <v>0</v>
      </c>
      <c r="AO21">
        <v>0</v>
      </c>
      <c r="AP21" s="196">
        <v>21.15</v>
      </c>
      <c r="AQ21" s="196">
        <v>9.61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5.77</v>
      </c>
      <c r="L22" s="196">
        <v>205.58</v>
      </c>
      <c r="M22" s="196">
        <v>27.13</v>
      </c>
      <c r="N22" s="196">
        <v>34.83</v>
      </c>
      <c r="O22" s="196">
        <v>0</v>
      </c>
      <c r="P22" s="196">
        <v>41.08</v>
      </c>
      <c r="Q22" s="196">
        <v>4.8099999999999996</v>
      </c>
      <c r="R22" s="196">
        <v>7.69</v>
      </c>
      <c r="S22" s="196">
        <v>4.8099999999999996</v>
      </c>
      <c r="T22" s="196">
        <v>0</v>
      </c>
      <c r="U22" s="196">
        <v>24.7</v>
      </c>
      <c r="V22" s="196">
        <v>3.85</v>
      </c>
      <c r="W22" s="196">
        <v>6.73</v>
      </c>
      <c r="X22" s="196">
        <v>23.07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69.61</v>
      </c>
      <c r="AJ22" s="196">
        <v>0</v>
      </c>
      <c r="AK22" s="196">
        <v>0</v>
      </c>
      <c r="AL22" s="196">
        <v>0</v>
      </c>
      <c r="AM22" s="196">
        <v>42</v>
      </c>
      <c r="AN22" s="196">
        <v>0</v>
      </c>
      <c r="AO22">
        <v>0</v>
      </c>
      <c r="AP22" s="196">
        <v>21.15</v>
      </c>
      <c r="AQ22" s="196">
        <v>9.61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5.77</v>
      </c>
      <c r="L23" s="196">
        <v>205.58</v>
      </c>
      <c r="M23" s="196">
        <v>27.13</v>
      </c>
      <c r="N23" s="196">
        <v>34.83</v>
      </c>
      <c r="O23" s="196">
        <v>0</v>
      </c>
      <c r="P23" s="196">
        <v>41.08</v>
      </c>
      <c r="Q23" s="196">
        <v>4.8099999999999996</v>
      </c>
      <c r="R23" s="196">
        <v>7.69</v>
      </c>
      <c r="S23" s="196">
        <v>4.8099999999999996</v>
      </c>
      <c r="T23" s="196">
        <v>0</v>
      </c>
      <c r="U23" s="196">
        <v>24.7</v>
      </c>
      <c r="V23" s="196">
        <v>3.85</v>
      </c>
      <c r="W23" s="196">
        <v>6.73</v>
      </c>
      <c r="X23" s="196">
        <v>23.07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69.61</v>
      </c>
      <c r="AJ23" s="196">
        <v>0</v>
      </c>
      <c r="AK23" s="196">
        <v>0</v>
      </c>
      <c r="AL23" s="196">
        <v>0</v>
      </c>
      <c r="AM23" s="196">
        <v>42</v>
      </c>
      <c r="AN23" s="196">
        <v>0</v>
      </c>
      <c r="AO23">
        <v>0</v>
      </c>
      <c r="AP23" s="196">
        <v>48.06</v>
      </c>
      <c r="AQ23" s="196">
        <v>9.61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5.77</v>
      </c>
      <c r="L24" s="196">
        <v>205.58</v>
      </c>
      <c r="M24" s="196">
        <v>27.13</v>
      </c>
      <c r="N24" s="196">
        <v>34.83</v>
      </c>
      <c r="O24" s="196">
        <v>0</v>
      </c>
      <c r="P24" s="196">
        <v>41.08</v>
      </c>
      <c r="Q24" s="196">
        <v>4.8099999999999996</v>
      </c>
      <c r="R24" s="196">
        <v>12.5</v>
      </c>
      <c r="S24" s="196">
        <v>4.8099999999999996</v>
      </c>
      <c r="T24" s="196">
        <v>0</v>
      </c>
      <c r="U24" s="196">
        <v>24.7</v>
      </c>
      <c r="V24" s="196">
        <v>6.11</v>
      </c>
      <c r="W24" s="196">
        <v>10.26</v>
      </c>
      <c r="X24" s="196">
        <v>43.5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69.61</v>
      </c>
      <c r="AJ24" s="196">
        <v>0</v>
      </c>
      <c r="AK24" s="196">
        <v>0</v>
      </c>
      <c r="AL24" s="196">
        <v>0</v>
      </c>
      <c r="AM24" s="196">
        <v>42</v>
      </c>
      <c r="AN24" s="196">
        <v>0</v>
      </c>
      <c r="AO24">
        <v>0</v>
      </c>
      <c r="AP24" s="196">
        <v>74.67</v>
      </c>
      <c r="AQ24" s="196">
        <v>26.6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5.77</v>
      </c>
      <c r="L25" s="196">
        <v>204.73</v>
      </c>
      <c r="M25" s="196">
        <v>27.13</v>
      </c>
      <c r="N25" s="196">
        <v>34.83</v>
      </c>
      <c r="O25" s="196">
        <v>0</v>
      </c>
      <c r="P25" s="196">
        <v>41.08</v>
      </c>
      <c r="Q25" s="196">
        <v>4.8099999999999996</v>
      </c>
      <c r="R25" s="196">
        <v>12.5</v>
      </c>
      <c r="S25" s="196">
        <v>4.8099999999999996</v>
      </c>
      <c r="T25" s="196">
        <v>0</v>
      </c>
      <c r="U25" s="196">
        <v>24.7</v>
      </c>
      <c r="V25" s="196">
        <v>6.11</v>
      </c>
      <c r="W25" s="196">
        <v>10.199999999999999</v>
      </c>
      <c r="X25" s="196">
        <v>43.5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69.61</v>
      </c>
      <c r="AJ25" s="196">
        <v>0</v>
      </c>
      <c r="AK25" s="196">
        <v>0</v>
      </c>
      <c r="AL25" s="196">
        <v>0</v>
      </c>
      <c r="AM25" s="196">
        <v>42</v>
      </c>
      <c r="AN25" s="196">
        <v>0</v>
      </c>
      <c r="AO25">
        <v>0</v>
      </c>
      <c r="AP25" s="196">
        <v>70.819999999999993</v>
      </c>
      <c r="AQ25" s="196">
        <v>26.6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5.77</v>
      </c>
      <c r="L26" s="196">
        <v>204.73</v>
      </c>
      <c r="M26" s="196">
        <v>27.13</v>
      </c>
      <c r="N26" s="196">
        <v>34.83</v>
      </c>
      <c r="O26" s="196">
        <v>0</v>
      </c>
      <c r="P26" s="196">
        <v>41.08</v>
      </c>
      <c r="Q26" s="196">
        <v>4.8099999999999996</v>
      </c>
      <c r="R26" s="196">
        <v>12.5</v>
      </c>
      <c r="S26" s="196">
        <v>4.8099999999999996</v>
      </c>
      <c r="T26" s="196">
        <v>0</v>
      </c>
      <c r="U26" s="196">
        <v>24.7</v>
      </c>
      <c r="V26" s="196">
        <v>6.11</v>
      </c>
      <c r="W26" s="196">
        <v>10.27</v>
      </c>
      <c r="X26" s="196">
        <v>43.5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69.61</v>
      </c>
      <c r="AJ26" s="196">
        <v>0</v>
      </c>
      <c r="AK26" s="196">
        <v>0</v>
      </c>
      <c r="AL26" s="196">
        <v>0</v>
      </c>
      <c r="AM26" s="196">
        <v>42</v>
      </c>
      <c r="AN26" s="196">
        <v>0</v>
      </c>
      <c r="AO26">
        <v>0</v>
      </c>
      <c r="AP26" s="196">
        <v>74.680000000000007</v>
      </c>
      <c r="AQ26" s="196">
        <v>26.6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5.77</v>
      </c>
      <c r="L27" s="196">
        <v>262.41000000000003</v>
      </c>
      <c r="M27" s="196">
        <v>27.13</v>
      </c>
      <c r="N27" s="196">
        <v>34.83</v>
      </c>
      <c r="O27" s="196">
        <v>0</v>
      </c>
      <c r="P27" s="196">
        <v>41.08</v>
      </c>
      <c r="Q27" s="196">
        <v>4.8099999999999996</v>
      </c>
      <c r="R27" s="196">
        <v>7.64</v>
      </c>
      <c r="S27" s="196">
        <v>4.8099999999999996</v>
      </c>
      <c r="T27" s="196">
        <v>0</v>
      </c>
      <c r="U27" s="196">
        <v>24.7</v>
      </c>
      <c r="V27" s="196">
        <v>3.85</v>
      </c>
      <c r="W27" s="196">
        <v>10.27</v>
      </c>
      <c r="X27" s="196">
        <v>43.5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69.61</v>
      </c>
      <c r="AJ27" s="196">
        <v>0</v>
      </c>
      <c r="AK27" s="196">
        <v>0</v>
      </c>
      <c r="AL27" s="196">
        <v>0</v>
      </c>
      <c r="AM27" s="196">
        <v>42</v>
      </c>
      <c r="AN27" s="196">
        <v>0</v>
      </c>
      <c r="AO27">
        <v>0</v>
      </c>
      <c r="AP27" s="196">
        <v>74.680000000000007</v>
      </c>
      <c r="AQ27" s="196">
        <v>9.61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5.35</v>
      </c>
      <c r="L28" s="196">
        <v>320.08</v>
      </c>
      <c r="M28" s="196">
        <v>27.13</v>
      </c>
      <c r="N28" s="196">
        <v>34.83</v>
      </c>
      <c r="O28" s="196">
        <v>0</v>
      </c>
      <c r="P28" s="196">
        <v>41.08</v>
      </c>
      <c r="Q28" s="196">
        <v>4.8</v>
      </c>
      <c r="R28" s="196">
        <v>7.4</v>
      </c>
      <c r="S28" s="196">
        <v>4.57</v>
      </c>
      <c r="T28" s="196">
        <v>0</v>
      </c>
      <c r="U28" s="196">
        <v>24.7</v>
      </c>
      <c r="V28" s="196">
        <v>3.85</v>
      </c>
      <c r="W28" s="196">
        <v>10.27</v>
      </c>
      <c r="X28" s="196">
        <v>43.5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69.61</v>
      </c>
      <c r="AJ28" s="196">
        <v>0</v>
      </c>
      <c r="AK28" s="196">
        <v>0</v>
      </c>
      <c r="AL28" s="196">
        <v>0</v>
      </c>
      <c r="AM28" s="196">
        <v>42</v>
      </c>
      <c r="AN28" s="196">
        <v>0</v>
      </c>
      <c r="AO28">
        <v>0</v>
      </c>
      <c r="AP28" s="196">
        <v>48.06</v>
      </c>
      <c r="AQ28" s="196">
        <v>9.61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8.59</v>
      </c>
      <c r="L29" s="196">
        <v>370.7</v>
      </c>
      <c r="M29" s="196">
        <v>27.13</v>
      </c>
      <c r="N29" s="196">
        <v>34.83</v>
      </c>
      <c r="O29" s="196">
        <v>0</v>
      </c>
      <c r="P29" s="196">
        <v>41.08</v>
      </c>
      <c r="Q29" s="196">
        <v>6.43</v>
      </c>
      <c r="R29" s="196">
        <v>12.51</v>
      </c>
      <c r="S29" s="196">
        <v>7.63</v>
      </c>
      <c r="T29" s="196">
        <v>0</v>
      </c>
      <c r="U29" s="196">
        <v>24.7</v>
      </c>
      <c r="V29" s="196">
        <v>6.11</v>
      </c>
      <c r="W29" s="196">
        <v>10.27</v>
      </c>
      <c r="X29" s="196">
        <v>43.5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70</v>
      </c>
      <c r="AN29" s="196">
        <v>0</v>
      </c>
      <c r="AO29">
        <v>0</v>
      </c>
      <c r="AP29" s="196">
        <v>74.680000000000007</v>
      </c>
      <c r="AQ29" s="196">
        <v>26.6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8.94</v>
      </c>
      <c r="L30" s="196">
        <v>370.7</v>
      </c>
      <c r="M30" s="196">
        <v>27.13</v>
      </c>
      <c r="N30" s="196">
        <v>34.83</v>
      </c>
      <c r="O30" s="196">
        <v>0</v>
      </c>
      <c r="P30" s="196">
        <v>41.08</v>
      </c>
      <c r="Q30" s="196">
        <v>6.43</v>
      </c>
      <c r="R30" s="196">
        <v>12.51</v>
      </c>
      <c r="S30" s="196">
        <v>7.79</v>
      </c>
      <c r="T30" s="196">
        <v>0</v>
      </c>
      <c r="U30" s="196">
        <v>24.7</v>
      </c>
      <c r="V30" s="196">
        <v>6.11</v>
      </c>
      <c r="W30" s="196">
        <v>10.27</v>
      </c>
      <c r="X30" s="196">
        <v>43.5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70</v>
      </c>
      <c r="AN30" s="196">
        <v>0</v>
      </c>
      <c r="AO30">
        <v>0</v>
      </c>
      <c r="AP30" s="196">
        <v>74.680000000000007</v>
      </c>
      <c r="AQ30" s="196">
        <v>26.6</v>
      </c>
      <c r="AR30" s="196">
        <v>0.64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8.93</v>
      </c>
      <c r="L31" s="196">
        <v>370.7</v>
      </c>
      <c r="M31" s="196">
        <v>27.13</v>
      </c>
      <c r="N31" s="196">
        <v>34.83</v>
      </c>
      <c r="O31" s="196">
        <v>0</v>
      </c>
      <c r="P31" s="196">
        <v>41.08</v>
      </c>
      <c r="Q31" s="196">
        <v>6.43</v>
      </c>
      <c r="R31" s="196">
        <v>12.51</v>
      </c>
      <c r="S31" s="196">
        <v>7.79</v>
      </c>
      <c r="T31" s="196">
        <v>0</v>
      </c>
      <c r="U31" s="196">
        <v>24.7</v>
      </c>
      <c r="V31" s="196">
        <v>6.11</v>
      </c>
      <c r="W31" s="196">
        <v>10.27</v>
      </c>
      <c r="X31" s="196">
        <v>43.5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70</v>
      </c>
      <c r="AN31" s="196">
        <v>0</v>
      </c>
      <c r="AO31">
        <v>0</v>
      </c>
      <c r="AP31" s="196">
        <v>74.680000000000007</v>
      </c>
      <c r="AQ31" s="196">
        <v>26.6</v>
      </c>
      <c r="AR31" s="196">
        <v>4.12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8.94</v>
      </c>
      <c r="L32" s="196">
        <v>370.7</v>
      </c>
      <c r="M32" s="196">
        <v>27.13</v>
      </c>
      <c r="N32" s="196">
        <v>34.83</v>
      </c>
      <c r="O32" s="196">
        <v>0</v>
      </c>
      <c r="P32" s="196">
        <v>41.08</v>
      </c>
      <c r="Q32" s="196">
        <v>6.43</v>
      </c>
      <c r="R32" s="196">
        <v>12.51</v>
      </c>
      <c r="S32" s="196">
        <v>7.79</v>
      </c>
      <c r="T32" s="196">
        <v>0</v>
      </c>
      <c r="U32" s="196">
        <v>24.7</v>
      </c>
      <c r="V32" s="196">
        <v>6.11</v>
      </c>
      <c r="W32" s="196">
        <v>10.27</v>
      </c>
      <c r="X32" s="196">
        <v>43.26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70</v>
      </c>
      <c r="AN32" s="196">
        <v>0</v>
      </c>
      <c r="AO32">
        <v>0</v>
      </c>
      <c r="AP32" s="196">
        <v>74.680000000000007</v>
      </c>
      <c r="AQ32" s="196">
        <v>26.6</v>
      </c>
      <c r="AR32" s="196">
        <v>9.83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8.94</v>
      </c>
      <c r="L33" s="196">
        <v>370.7</v>
      </c>
      <c r="M33" s="196">
        <v>27.13</v>
      </c>
      <c r="N33" s="196">
        <v>34.83</v>
      </c>
      <c r="O33" s="196">
        <v>0</v>
      </c>
      <c r="P33" s="196">
        <v>41.08</v>
      </c>
      <c r="Q33" s="196">
        <v>6.43</v>
      </c>
      <c r="R33" s="196">
        <v>12.51</v>
      </c>
      <c r="S33" s="196">
        <v>7.79</v>
      </c>
      <c r="T33" s="196">
        <v>0</v>
      </c>
      <c r="U33" s="196">
        <v>24.7</v>
      </c>
      <c r="V33" s="196">
        <v>6.11</v>
      </c>
      <c r="W33" s="196">
        <v>10.27</v>
      </c>
      <c r="X33" s="196">
        <v>43.26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70</v>
      </c>
      <c r="AN33" s="196">
        <v>0</v>
      </c>
      <c r="AO33">
        <v>0</v>
      </c>
      <c r="AP33" s="196">
        <v>74.680000000000007</v>
      </c>
      <c r="AQ33" s="196">
        <v>26.6</v>
      </c>
      <c r="AR33" s="196">
        <v>15.53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8.94</v>
      </c>
      <c r="L34" s="196">
        <v>370.7</v>
      </c>
      <c r="M34" s="196">
        <v>27.13</v>
      </c>
      <c r="N34" s="196">
        <v>34.83</v>
      </c>
      <c r="O34" s="196">
        <v>0</v>
      </c>
      <c r="P34" s="196">
        <v>41.08</v>
      </c>
      <c r="Q34" s="196">
        <v>6.43</v>
      </c>
      <c r="R34" s="196">
        <v>12.51</v>
      </c>
      <c r="S34" s="196">
        <v>7.79</v>
      </c>
      <c r="T34" s="196">
        <v>0</v>
      </c>
      <c r="U34" s="196">
        <v>24.7</v>
      </c>
      <c r="V34" s="196">
        <v>6.11</v>
      </c>
      <c r="W34" s="196">
        <v>10.27</v>
      </c>
      <c r="X34" s="196">
        <v>43.26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70</v>
      </c>
      <c r="AN34" s="196">
        <v>0</v>
      </c>
      <c r="AO34">
        <v>0</v>
      </c>
      <c r="AP34" s="196">
        <v>74.680000000000007</v>
      </c>
      <c r="AQ34" s="196">
        <v>26.6</v>
      </c>
      <c r="AR34" s="196">
        <v>19.2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8.94</v>
      </c>
      <c r="L35" s="196">
        <v>370.7</v>
      </c>
      <c r="M35" s="196">
        <v>27.13</v>
      </c>
      <c r="N35" s="196">
        <v>34.83</v>
      </c>
      <c r="O35" s="196">
        <v>0</v>
      </c>
      <c r="P35" s="196">
        <v>41.08</v>
      </c>
      <c r="Q35" s="196">
        <v>6.43</v>
      </c>
      <c r="R35" s="196">
        <v>12.51</v>
      </c>
      <c r="S35" s="196">
        <v>7.79</v>
      </c>
      <c r="T35" s="196">
        <v>0</v>
      </c>
      <c r="U35" s="196">
        <v>24.7</v>
      </c>
      <c r="V35" s="196">
        <v>6.11</v>
      </c>
      <c r="W35" s="196">
        <v>10.27</v>
      </c>
      <c r="X35" s="196">
        <v>43.26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70</v>
      </c>
      <c r="AN35" s="196">
        <v>0</v>
      </c>
      <c r="AO35">
        <v>0</v>
      </c>
      <c r="AP35" s="196">
        <v>74.680000000000007</v>
      </c>
      <c r="AQ35" s="196">
        <v>26.6</v>
      </c>
      <c r="AR35" s="196">
        <v>19.2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8.94</v>
      </c>
      <c r="L36" s="196">
        <v>370.7</v>
      </c>
      <c r="M36" s="196">
        <v>27.13</v>
      </c>
      <c r="N36" s="196">
        <v>34.83</v>
      </c>
      <c r="O36" s="196">
        <v>0</v>
      </c>
      <c r="P36" s="196">
        <v>41.08</v>
      </c>
      <c r="Q36" s="196">
        <v>6.43</v>
      </c>
      <c r="R36" s="196">
        <v>12.51</v>
      </c>
      <c r="S36" s="196">
        <v>7.79</v>
      </c>
      <c r="T36" s="196">
        <v>0</v>
      </c>
      <c r="U36" s="196">
        <v>24.7</v>
      </c>
      <c r="V36" s="196">
        <v>6.11</v>
      </c>
      <c r="W36" s="196">
        <v>10.27</v>
      </c>
      <c r="X36" s="196">
        <v>43.26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70</v>
      </c>
      <c r="AN36" s="196">
        <v>0</v>
      </c>
      <c r="AO36">
        <v>0</v>
      </c>
      <c r="AP36" s="196">
        <v>74.680000000000007</v>
      </c>
      <c r="AQ36" s="196">
        <v>26.6</v>
      </c>
      <c r="AR36" s="196">
        <v>21.2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8.94</v>
      </c>
      <c r="L37" s="196">
        <v>370.7</v>
      </c>
      <c r="M37" s="196">
        <v>27.13</v>
      </c>
      <c r="N37" s="196">
        <v>34.83</v>
      </c>
      <c r="O37" s="196">
        <v>0</v>
      </c>
      <c r="P37" s="196">
        <v>41.08</v>
      </c>
      <c r="Q37" s="196">
        <v>6.43</v>
      </c>
      <c r="R37" s="196">
        <v>12.51</v>
      </c>
      <c r="S37" s="196">
        <v>7.79</v>
      </c>
      <c r="T37" s="196">
        <v>0</v>
      </c>
      <c r="U37" s="196">
        <v>24.7</v>
      </c>
      <c r="V37" s="196">
        <v>6.11</v>
      </c>
      <c r="W37" s="196">
        <v>10.27</v>
      </c>
      <c r="X37" s="196">
        <v>43.26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70</v>
      </c>
      <c r="AN37" s="196">
        <v>0</v>
      </c>
      <c r="AO37">
        <v>0</v>
      </c>
      <c r="AP37" s="196">
        <v>74.680000000000007</v>
      </c>
      <c r="AQ37" s="196">
        <v>26.6</v>
      </c>
      <c r="AR37" s="196">
        <v>21.2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8.94</v>
      </c>
      <c r="L38" s="196">
        <v>370.7</v>
      </c>
      <c r="M38" s="196">
        <v>27.13</v>
      </c>
      <c r="N38" s="196">
        <v>34.83</v>
      </c>
      <c r="O38" s="196">
        <v>0</v>
      </c>
      <c r="P38" s="196">
        <v>41.08</v>
      </c>
      <c r="Q38" s="196">
        <v>6.43</v>
      </c>
      <c r="R38" s="196">
        <v>12.51</v>
      </c>
      <c r="S38" s="196">
        <v>7.79</v>
      </c>
      <c r="T38" s="196">
        <v>0</v>
      </c>
      <c r="U38" s="196">
        <v>24.7</v>
      </c>
      <c r="V38" s="196">
        <v>6.11</v>
      </c>
      <c r="W38" s="196">
        <v>10.27</v>
      </c>
      <c r="X38" s="196">
        <v>43.26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70</v>
      </c>
      <c r="AN38" s="196">
        <v>0</v>
      </c>
      <c r="AO38">
        <v>0</v>
      </c>
      <c r="AP38" s="196">
        <v>74.680000000000007</v>
      </c>
      <c r="AQ38" s="196">
        <v>26.6</v>
      </c>
      <c r="AR38" s="196">
        <v>21.2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8.94</v>
      </c>
      <c r="L39" s="196">
        <v>370.7</v>
      </c>
      <c r="M39" s="196">
        <v>27.13</v>
      </c>
      <c r="N39" s="196">
        <v>34.83</v>
      </c>
      <c r="O39" s="196">
        <v>0</v>
      </c>
      <c r="P39" s="196">
        <v>41.08</v>
      </c>
      <c r="Q39" s="196">
        <v>6.43</v>
      </c>
      <c r="R39" s="196">
        <v>12.51</v>
      </c>
      <c r="S39" s="196">
        <v>7.79</v>
      </c>
      <c r="T39" s="196">
        <v>0</v>
      </c>
      <c r="U39" s="196">
        <v>24.7</v>
      </c>
      <c r="V39" s="196">
        <v>6.11</v>
      </c>
      <c r="W39" s="196">
        <v>10.27</v>
      </c>
      <c r="X39" s="196">
        <v>43.26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70</v>
      </c>
      <c r="AN39" s="196">
        <v>0</v>
      </c>
      <c r="AO39">
        <v>0</v>
      </c>
      <c r="AP39" s="196">
        <v>74.680000000000007</v>
      </c>
      <c r="AQ39" s="196">
        <v>26.6</v>
      </c>
      <c r="AR39" s="196">
        <v>21.2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8.94</v>
      </c>
      <c r="L40" s="196">
        <v>370.7</v>
      </c>
      <c r="M40" s="196">
        <v>27.13</v>
      </c>
      <c r="N40" s="196">
        <v>34.83</v>
      </c>
      <c r="O40" s="196">
        <v>0</v>
      </c>
      <c r="P40" s="196">
        <v>41.08</v>
      </c>
      <c r="Q40" s="196">
        <v>6.43</v>
      </c>
      <c r="R40" s="196">
        <v>12.51</v>
      </c>
      <c r="S40" s="196">
        <v>7.79</v>
      </c>
      <c r="T40" s="196">
        <v>0</v>
      </c>
      <c r="U40" s="196">
        <v>24.7</v>
      </c>
      <c r="V40" s="196">
        <v>6.11</v>
      </c>
      <c r="W40" s="196">
        <v>10.27</v>
      </c>
      <c r="X40" s="196">
        <v>43.26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70</v>
      </c>
      <c r="AN40" s="196">
        <v>0</v>
      </c>
      <c r="AO40">
        <v>0</v>
      </c>
      <c r="AP40" s="196">
        <v>74.680000000000007</v>
      </c>
      <c r="AQ40" s="196">
        <v>26.6</v>
      </c>
      <c r="AR40" s="196">
        <v>21.2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8.94</v>
      </c>
      <c r="L41" s="196">
        <v>370.7</v>
      </c>
      <c r="M41" s="196">
        <v>27.13</v>
      </c>
      <c r="N41" s="196">
        <v>34.83</v>
      </c>
      <c r="O41" s="196">
        <v>0</v>
      </c>
      <c r="P41" s="196">
        <v>41.08</v>
      </c>
      <c r="Q41" s="196">
        <v>6.43</v>
      </c>
      <c r="R41" s="196">
        <v>12.51</v>
      </c>
      <c r="S41" s="196">
        <v>7.79</v>
      </c>
      <c r="T41" s="196">
        <v>0</v>
      </c>
      <c r="U41" s="196">
        <v>24.7</v>
      </c>
      <c r="V41" s="196">
        <v>6.11</v>
      </c>
      <c r="W41" s="196">
        <v>10.27</v>
      </c>
      <c r="X41" s="196">
        <v>43.26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70</v>
      </c>
      <c r="AN41" s="196">
        <v>0</v>
      </c>
      <c r="AO41">
        <v>0</v>
      </c>
      <c r="AP41" s="196">
        <v>74.680000000000007</v>
      </c>
      <c r="AQ41" s="196">
        <v>26.6</v>
      </c>
      <c r="AR41" s="196">
        <v>21.2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8.94</v>
      </c>
      <c r="L42" s="196">
        <v>370.7</v>
      </c>
      <c r="M42" s="196">
        <v>27.13</v>
      </c>
      <c r="N42" s="196">
        <v>34.83</v>
      </c>
      <c r="O42" s="196">
        <v>0</v>
      </c>
      <c r="P42" s="196">
        <v>41.08</v>
      </c>
      <c r="Q42" s="196">
        <v>6.43</v>
      </c>
      <c r="R42" s="196">
        <v>12.51</v>
      </c>
      <c r="S42" s="196">
        <v>7.79</v>
      </c>
      <c r="T42" s="196">
        <v>0</v>
      </c>
      <c r="U42" s="196">
        <v>24.7</v>
      </c>
      <c r="V42" s="196">
        <v>6.11</v>
      </c>
      <c r="W42" s="196">
        <v>10.27</v>
      </c>
      <c r="X42" s="196">
        <v>43.26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70</v>
      </c>
      <c r="AN42" s="196">
        <v>0</v>
      </c>
      <c r="AO42">
        <v>0</v>
      </c>
      <c r="AP42" s="196">
        <v>74.680000000000007</v>
      </c>
      <c r="AQ42" s="196">
        <v>26.6</v>
      </c>
      <c r="AR42" s="196">
        <v>22.7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8.94</v>
      </c>
      <c r="L43" s="196">
        <v>370.7</v>
      </c>
      <c r="M43" s="196">
        <v>27.13</v>
      </c>
      <c r="N43" s="196">
        <v>34.83</v>
      </c>
      <c r="O43" s="196">
        <v>0</v>
      </c>
      <c r="P43" s="196">
        <v>41.08</v>
      </c>
      <c r="Q43" s="196">
        <v>6.43</v>
      </c>
      <c r="R43" s="196">
        <v>12.51</v>
      </c>
      <c r="S43" s="196">
        <v>7.79</v>
      </c>
      <c r="T43" s="196">
        <v>0</v>
      </c>
      <c r="U43" s="196">
        <v>24.7</v>
      </c>
      <c r="V43" s="196">
        <v>6.11</v>
      </c>
      <c r="W43" s="196">
        <v>10.27</v>
      </c>
      <c r="X43" s="196">
        <v>43.26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70</v>
      </c>
      <c r="AN43" s="196">
        <v>0</v>
      </c>
      <c r="AO43">
        <v>0</v>
      </c>
      <c r="AP43" s="196">
        <v>74.680000000000007</v>
      </c>
      <c r="AQ43" s="196">
        <v>26.6</v>
      </c>
      <c r="AR43" s="196">
        <v>22.7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8.94</v>
      </c>
      <c r="L44" s="196">
        <v>370.7</v>
      </c>
      <c r="M44" s="196">
        <v>27.13</v>
      </c>
      <c r="N44" s="196">
        <v>34.83</v>
      </c>
      <c r="O44" s="196">
        <v>0</v>
      </c>
      <c r="P44" s="196">
        <v>41.08</v>
      </c>
      <c r="Q44" s="196">
        <v>6.43</v>
      </c>
      <c r="R44" s="196">
        <v>12.51</v>
      </c>
      <c r="S44" s="196">
        <v>7.79</v>
      </c>
      <c r="T44" s="196">
        <v>0</v>
      </c>
      <c r="U44" s="196">
        <v>24.7</v>
      </c>
      <c r="V44" s="196">
        <v>6.11</v>
      </c>
      <c r="W44" s="196">
        <v>10.27</v>
      </c>
      <c r="X44" s="196">
        <v>43.26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70</v>
      </c>
      <c r="AN44" s="196">
        <v>0</v>
      </c>
      <c r="AO44">
        <v>0</v>
      </c>
      <c r="AP44" s="196">
        <v>74.680000000000007</v>
      </c>
      <c r="AQ44" s="196">
        <v>26.6</v>
      </c>
      <c r="AR44" s="196">
        <v>22.7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8.94</v>
      </c>
      <c r="L45" s="196">
        <v>370.7</v>
      </c>
      <c r="M45" s="196">
        <v>27.13</v>
      </c>
      <c r="N45" s="196">
        <v>34.83</v>
      </c>
      <c r="O45" s="196">
        <v>0</v>
      </c>
      <c r="P45" s="196">
        <v>41.08</v>
      </c>
      <c r="Q45" s="196">
        <v>6.43</v>
      </c>
      <c r="R45" s="196">
        <v>12.51</v>
      </c>
      <c r="S45" s="196">
        <v>7.79</v>
      </c>
      <c r="T45" s="196">
        <v>0</v>
      </c>
      <c r="U45" s="196">
        <v>24.7</v>
      </c>
      <c r="V45" s="196">
        <v>6.11</v>
      </c>
      <c r="W45" s="196">
        <v>10.27</v>
      </c>
      <c r="X45" s="196">
        <v>43.26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40</v>
      </c>
      <c r="AN45" s="196">
        <v>0</v>
      </c>
      <c r="AO45">
        <v>0</v>
      </c>
      <c r="AP45" s="196">
        <v>74.680000000000007</v>
      </c>
      <c r="AQ45" s="196">
        <v>26.6</v>
      </c>
      <c r="AR45" s="196">
        <v>22.7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8.94</v>
      </c>
      <c r="L46" s="196">
        <v>370.7</v>
      </c>
      <c r="M46" s="196">
        <v>27.13</v>
      </c>
      <c r="N46" s="196">
        <v>34.83</v>
      </c>
      <c r="O46" s="196">
        <v>0</v>
      </c>
      <c r="P46" s="196">
        <v>41.08</v>
      </c>
      <c r="Q46" s="196">
        <v>6.43</v>
      </c>
      <c r="R46" s="196">
        <v>12.51</v>
      </c>
      <c r="S46" s="196">
        <v>7.79</v>
      </c>
      <c r="T46" s="196">
        <v>0</v>
      </c>
      <c r="U46" s="196">
        <v>24.7</v>
      </c>
      <c r="V46" s="196">
        <v>6.11</v>
      </c>
      <c r="W46" s="196">
        <v>10.27</v>
      </c>
      <c r="X46" s="196">
        <v>43.26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40</v>
      </c>
      <c r="AN46" s="196">
        <v>6.37</v>
      </c>
      <c r="AO46">
        <v>0</v>
      </c>
      <c r="AP46" s="196">
        <v>74.680000000000007</v>
      </c>
      <c r="AQ46" s="196">
        <v>26.6</v>
      </c>
      <c r="AR46" s="196">
        <v>22.7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9.17</v>
      </c>
      <c r="L47" s="196">
        <v>370.7</v>
      </c>
      <c r="M47" s="196">
        <v>27.13</v>
      </c>
      <c r="N47" s="196">
        <v>34.83</v>
      </c>
      <c r="O47" s="196">
        <v>0</v>
      </c>
      <c r="P47" s="196">
        <v>41.08</v>
      </c>
      <c r="Q47" s="196">
        <v>6.43</v>
      </c>
      <c r="R47" s="196">
        <v>12.51</v>
      </c>
      <c r="S47" s="196">
        <v>7.79</v>
      </c>
      <c r="T47" s="196">
        <v>0</v>
      </c>
      <c r="U47" s="196">
        <v>24.7</v>
      </c>
      <c r="V47" s="196">
        <v>6.11</v>
      </c>
      <c r="W47" s="196">
        <v>10.27</v>
      </c>
      <c r="X47" s="196">
        <v>43.26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40</v>
      </c>
      <c r="AN47" s="196">
        <v>2.72</v>
      </c>
      <c r="AO47">
        <v>0</v>
      </c>
      <c r="AP47" s="196">
        <v>74.680000000000007</v>
      </c>
      <c r="AQ47" s="196">
        <v>26.6</v>
      </c>
      <c r="AR47" s="196">
        <v>22.7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8.94</v>
      </c>
      <c r="L48" s="196">
        <v>370.7</v>
      </c>
      <c r="M48" s="196">
        <v>27.13</v>
      </c>
      <c r="N48" s="196">
        <v>34.83</v>
      </c>
      <c r="O48" s="196">
        <v>0</v>
      </c>
      <c r="P48" s="196">
        <v>41.08</v>
      </c>
      <c r="Q48" s="196">
        <v>6.43</v>
      </c>
      <c r="R48" s="196">
        <v>12.51</v>
      </c>
      <c r="S48" s="196">
        <v>7.79</v>
      </c>
      <c r="T48" s="196">
        <v>0</v>
      </c>
      <c r="U48" s="196">
        <v>24.7</v>
      </c>
      <c r="V48" s="196">
        <v>6.11</v>
      </c>
      <c r="W48" s="196">
        <v>10.27</v>
      </c>
      <c r="X48" s="196">
        <v>43.26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40</v>
      </c>
      <c r="AN48" s="196">
        <v>2.72</v>
      </c>
      <c r="AO48">
        <v>0</v>
      </c>
      <c r="AP48" s="196">
        <v>74.680000000000007</v>
      </c>
      <c r="AQ48" s="196">
        <v>26.6</v>
      </c>
      <c r="AR48" s="196">
        <v>22.7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8.94</v>
      </c>
      <c r="L49" s="196">
        <v>370.7</v>
      </c>
      <c r="M49" s="196">
        <v>27.13</v>
      </c>
      <c r="N49" s="196">
        <v>34.83</v>
      </c>
      <c r="O49" s="196">
        <v>0</v>
      </c>
      <c r="P49" s="196">
        <v>41.08</v>
      </c>
      <c r="Q49" s="196">
        <v>6.43</v>
      </c>
      <c r="R49" s="196">
        <v>12.51</v>
      </c>
      <c r="S49" s="196">
        <v>7.79</v>
      </c>
      <c r="T49" s="196">
        <v>0</v>
      </c>
      <c r="U49" s="196">
        <v>24.7</v>
      </c>
      <c r="V49" s="196">
        <v>6.11</v>
      </c>
      <c r="W49" s="196">
        <v>10.27</v>
      </c>
      <c r="X49" s="196">
        <v>43.26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40</v>
      </c>
      <c r="AN49" s="196">
        <v>2.4900000000000002</v>
      </c>
      <c r="AO49">
        <v>0</v>
      </c>
      <c r="AP49" s="196">
        <v>74.680000000000007</v>
      </c>
      <c r="AQ49" s="196">
        <v>26.6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8.9499999999999993</v>
      </c>
      <c r="L50" s="196">
        <v>370.7</v>
      </c>
      <c r="M50" s="196">
        <v>27.13</v>
      </c>
      <c r="N50" s="196">
        <v>34.83</v>
      </c>
      <c r="O50" s="196">
        <v>0</v>
      </c>
      <c r="P50" s="196">
        <v>41.08</v>
      </c>
      <c r="Q50" s="196">
        <v>6.43</v>
      </c>
      <c r="R50" s="196">
        <v>12.51</v>
      </c>
      <c r="S50" s="196">
        <v>7.79</v>
      </c>
      <c r="T50" s="196">
        <v>0</v>
      </c>
      <c r="U50" s="196">
        <v>24.7</v>
      </c>
      <c r="V50" s="196">
        <v>6.11</v>
      </c>
      <c r="W50" s="196">
        <v>10.27</v>
      </c>
      <c r="X50" s="196">
        <v>43.26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40</v>
      </c>
      <c r="AN50" s="196">
        <v>2.4900000000000002</v>
      </c>
      <c r="AO50">
        <v>0</v>
      </c>
      <c r="AP50" s="196">
        <v>74.680000000000007</v>
      </c>
      <c r="AQ50" s="196">
        <v>26.6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4.8099999999999996</v>
      </c>
      <c r="L51" s="196">
        <v>355.64</v>
      </c>
      <c r="M51" s="196">
        <v>27.13</v>
      </c>
      <c r="N51" s="196">
        <v>34.83</v>
      </c>
      <c r="O51" s="196">
        <v>0</v>
      </c>
      <c r="P51" s="196">
        <v>41.08</v>
      </c>
      <c r="Q51" s="196">
        <v>6.43</v>
      </c>
      <c r="R51" s="196">
        <v>12.51</v>
      </c>
      <c r="S51" s="196">
        <v>7.79</v>
      </c>
      <c r="T51" s="196">
        <v>0</v>
      </c>
      <c r="U51" s="196">
        <v>24.7</v>
      </c>
      <c r="V51" s="196">
        <v>6.11</v>
      </c>
      <c r="W51" s="196">
        <v>10.27</v>
      </c>
      <c r="X51" s="196">
        <v>43.26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40</v>
      </c>
      <c r="AN51" s="196">
        <v>2.4900000000000002</v>
      </c>
      <c r="AO51">
        <v>0</v>
      </c>
      <c r="AP51" s="196">
        <v>74.680000000000007</v>
      </c>
      <c r="AQ51" s="196">
        <v>26.6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4.8099999999999996</v>
      </c>
      <c r="L52" s="196">
        <v>355.64</v>
      </c>
      <c r="M52" s="196">
        <v>27.13</v>
      </c>
      <c r="N52" s="196">
        <v>34.83</v>
      </c>
      <c r="O52" s="196">
        <v>0</v>
      </c>
      <c r="P52" s="196">
        <v>41.08</v>
      </c>
      <c r="Q52" s="196">
        <v>6.43</v>
      </c>
      <c r="R52" s="196">
        <v>12.51</v>
      </c>
      <c r="S52" s="196">
        <v>7.79</v>
      </c>
      <c r="T52" s="196">
        <v>0</v>
      </c>
      <c r="U52" s="196">
        <v>24.7</v>
      </c>
      <c r="V52" s="196">
        <v>6.11</v>
      </c>
      <c r="W52" s="196">
        <v>10.27</v>
      </c>
      <c r="X52" s="196">
        <v>43.26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40</v>
      </c>
      <c r="AN52" s="196">
        <v>2.4900000000000002</v>
      </c>
      <c r="AO52">
        <v>0</v>
      </c>
      <c r="AP52" s="196">
        <v>74.680000000000007</v>
      </c>
      <c r="AQ52" s="196">
        <v>26.6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4.8099999999999996</v>
      </c>
      <c r="L53" s="196">
        <v>307.58</v>
      </c>
      <c r="M53" s="196">
        <v>27.13</v>
      </c>
      <c r="N53" s="196">
        <v>34.83</v>
      </c>
      <c r="O53" s="196">
        <v>0</v>
      </c>
      <c r="P53" s="196">
        <v>41.08</v>
      </c>
      <c r="Q53" s="196">
        <v>6.43</v>
      </c>
      <c r="R53" s="196">
        <v>12.5</v>
      </c>
      <c r="S53" s="196">
        <v>7.78</v>
      </c>
      <c r="T53" s="196">
        <v>0</v>
      </c>
      <c r="U53" s="196">
        <v>24.7</v>
      </c>
      <c r="V53" s="196">
        <v>6.12</v>
      </c>
      <c r="W53" s="196">
        <v>10.27</v>
      </c>
      <c r="X53" s="196">
        <v>43.26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69.61</v>
      </c>
      <c r="AJ53" s="196">
        <v>0</v>
      </c>
      <c r="AK53" s="196">
        <v>0</v>
      </c>
      <c r="AL53" s="196">
        <v>0</v>
      </c>
      <c r="AM53" s="196">
        <v>40</v>
      </c>
      <c r="AN53" s="196">
        <v>2.4900000000000002</v>
      </c>
      <c r="AO53">
        <v>0</v>
      </c>
      <c r="AP53" s="196">
        <v>75.44</v>
      </c>
      <c r="AQ53" s="196">
        <v>26.86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4.8099999999999996</v>
      </c>
      <c r="L54" s="196">
        <v>319.12</v>
      </c>
      <c r="M54" s="196">
        <v>27.13</v>
      </c>
      <c r="N54" s="196">
        <v>34.83</v>
      </c>
      <c r="O54" s="196">
        <v>0</v>
      </c>
      <c r="P54" s="196">
        <v>41.08</v>
      </c>
      <c r="Q54" s="196">
        <v>6.43</v>
      </c>
      <c r="R54" s="196">
        <v>12.5</v>
      </c>
      <c r="S54" s="196">
        <v>7.78</v>
      </c>
      <c r="T54" s="196">
        <v>0</v>
      </c>
      <c r="U54" s="196">
        <v>24.7</v>
      </c>
      <c r="V54" s="196">
        <v>6.12</v>
      </c>
      <c r="W54" s="196">
        <v>10.27</v>
      </c>
      <c r="X54" s="196">
        <v>43.26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69.61</v>
      </c>
      <c r="AJ54" s="196">
        <v>0</v>
      </c>
      <c r="AK54" s="196">
        <v>0</v>
      </c>
      <c r="AL54" s="196">
        <v>0</v>
      </c>
      <c r="AM54" s="196">
        <v>40</v>
      </c>
      <c r="AN54" s="196">
        <v>2.4900000000000002</v>
      </c>
      <c r="AO54">
        <v>0</v>
      </c>
      <c r="AP54" s="196">
        <v>75.44</v>
      </c>
      <c r="AQ54" s="196">
        <v>26.86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4.8099999999999996</v>
      </c>
      <c r="L55" s="196">
        <v>297.97000000000003</v>
      </c>
      <c r="M55" s="196">
        <v>27.13</v>
      </c>
      <c r="N55" s="196">
        <v>34.83</v>
      </c>
      <c r="O55" s="196">
        <v>0</v>
      </c>
      <c r="P55" s="196">
        <v>41.08</v>
      </c>
      <c r="Q55" s="196">
        <v>6.46</v>
      </c>
      <c r="R55" s="196">
        <v>12.51</v>
      </c>
      <c r="S55" s="196">
        <v>7.79</v>
      </c>
      <c r="T55" s="196">
        <v>0</v>
      </c>
      <c r="U55" s="196">
        <v>24.7</v>
      </c>
      <c r="V55" s="196">
        <v>6.12</v>
      </c>
      <c r="W55" s="196">
        <v>10.27</v>
      </c>
      <c r="X55" s="196">
        <v>43.26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69.61</v>
      </c>
      <c r="AJ55" s="196">
        <v>0</v>
      </c>
      <c r="AK55" s="196">
        <v>0</v>
      </c>
      <c r="AL55" s="196">
        <v>0</v>
      </c>
      <c r="AM55" s="196">
        <v>40</v>
      </c>
      <c r="AN55" s="196">
        <v>2.4900000000000002</v>
      </c>
      <c r="AO55">
        <v>0</v>
      </c>
      <c r="AP55" s="196">
        <v>74.680000000000007</v>
      </c>
      <c r="AQ55" s="196">
        <v>26.6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4.8099999999999996</v>
      </c>
      <c r="L56" s="196">
        <v>240.3</v>
      </c>
      <c r="M56" s="196">
        <v>27.13</v>
      </c>
      <c r="N56" s="196">
        <v>34.83</v>
      </c>
      <c r="O56" s="196">
        <v>0</v>
      </c>
      <c r="P56" s="196">
        <v>41.08</v>
      </c>
      <c r="Q56" s="196">
        <v>6.43</v>
      </c>
      <c r="R56" s="196">
        <v>12.51</v>
      </c>
      <c r="S56" s="196">
        <v>7.78</v>
      </c>
      <c r="T56" s="196">
        <v>0</v>
      </c>
      <c r="U56" s="196">
        <v>24.7</v>
      </c>
      <c r="V56" s="196">
        <v>6.12</v>
      </c>
      <c r="W56" s="196">
        <v>10.27</v>
      </c>
      <c r="X56" s="196">
        <v>43.26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69.61</v>
      </c>
      <c r="AJ56" s="196">
        <v>0</v>
      </c>
      <c r="AK56" s="196">
        <v>0</v>
      </c>
      <c r="AL56" s="196">
        <v>0</v>
      </c>
      <c r="AM56" s="196">
        <v>40</v>
      </c>
      <c r="AN56" s="196">
        <v>2.4900000000000002</v>
      </c>
      <c r="AO56">
        <v>0</v>
      </c>
      <c r="AP56" s="196">
        <v>74.680000000000007</v>
      </c>
      <c r="AQ56" s="196">
        <v>26.6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4.8099999999999996</v>
      </c>
      <c r="L57" s="196">
        <v>249.92</v>
      </c>
      <c r="M57" s="196">
        <v>27.13</v>
      </c>
      <c r="N57" s="196">
        <v>34.83</v>
      </c>
      <c r="O57" s="196">
        <v>0</v>
      </c>
      <c r="P57" s="196">
        <v>41.08</v>
      </c>
      <c r="Q57" s="196">
        <v>6.43</v>
      </c>
      <c r="R57" s="196">
        <v>12.51</v>
      </c>
      <c r="S57" s="196">
        <v>7.78</v>
      </c>
      <c r="T57" s="196">
        <v>0</v>
      </c>
      <c r="U57" s="196">
        <v>24.7</v>
      </c>
      <c r="V57" s="196">
        <v>6.12</v>
      </c>
      <c r="W57" s="196">
        <v>10.27</v>
      </c>
      <c r="X57" s="196">
        <v>43.26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69.61</v>
      </c>
      <c r="AJ57" s="196">
        <v>0</v>
      </c>
      <c r="AK57" s="196">
        <v>0</v>
      </c>
      <c r="AL57" s="196">
        <v>0</v>
      </c>
      <c r="AM57" s="196">
        <v>40</v>
      </c>
      <c r="AN57" s="196">
        <v>6</v>
      </c>
      <c r="AO57">
        <v>0</v>
      </c>
      <c r="AP57" s="196">
        <v>74.680000000000007</v>
      </c>
      <c r="AQ57" s="196">
        <v>26.6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4.8099999999999996</v>
      </c>
      <c r="L58" s="196">
        <v>249.92</v>
      </c>
      <c r="M58" s="196">
        <v>27.13</v>
      </c>
      <c r="N58" s="196">
        <v>34.83</v>
      </c>
      <c r="O58" s="196">
        <v>0</v>
      </c>
      <c r="P58" s="196">
        <v>41.08</v>
      </c>
      <c r="Q58" s="196">
        <v>6.43</v>
      </c>
      <c r="R58" s="196">
        <v>12.51</v>
      </c>
      <c r="S58" s="196">
        <v>7.78</v>
      </c>
      <c r="T58" s="196">
        <v>0</v>
      </c>
      <c r="U58" s="196">
        <v>24.7</v>
      </c>
      <c r="V58" s="196">
        <v>6.12</v>
      </c>
      <c r="W58" s="196">
        <v>10.27</v>
      </c>
      <c r="X58" s="196">
        <v>43.26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69.61</v>
      </c>
      <c r="AJ58" s="196">
        <v>0</v>
      </c>
      <c r="AK58" s="196">
        <v>0</v>
      </c>
      <c r="AL58" s="196">
        <v>0</v>
      </c>
      <c r="AM58" s="196">
        <v>40</v>
      </c>
      <c r="AN58" s="196">
        <v>6</v>
      </c>
      <c r="AO58">
        <v>0</v>
      </c>
      <c r="AP58" s="196">
        <v>74.680000000000007</v>
      </c>
      <c r="AQ58" s="196">
        <v>26.6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4.8099999999999996</v>
      </c>
      <c r="L59" s="196">
        <v>249.92</v>
      </c>
      <c r="M59" s="196">
        <v>27.13</v>
      </c>
      <c r="N59" s="196">
        <v>34.83</v>
      </c>
      <c r="O59" s="196">
        <v>0</v>
      </c>
      <c r="P59" s="196">
        <v>41.08</v>
      </c>
      <c r="Q59" s="196">
        <v>6.43</v>
      </c>
      <c r="R59" s="196">
        <v>12.51</v>
      </c>
      <c r="S59" s="196">
        <v>7.79</v>
      </c>
      <c r="T59" s="196">
        <v>0</v>
      </c>
      <c r="U59" s="196">
        <v>24.7</v>
      </c>
      <c r="V59" s="196">
        <v>6.12</v>
      </c>
      <c r="W59" s="196">
        <v>10.27</v>
      </c>
      <c r="X59" s="196">
        <v>43.26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69.61</v>
      </c>
      <c r="AJ59" s="196">
        <v>0</v>
      </c>
      <c r="AK59" s="196">
        <v>0</v>
      </c>
      <c r="AL59" s="196">
        <v>0</v>
      </c>
      <c r="AM59" s="196">
        <v>40</v>
      </c>
      <c r="AN59" s="196">
        <v>6</v>
      </c>
      <c r="AO59">
        <v>0</v>
      </c>
      <c r="AP59" s="196">
        <v>74.680000000000007</v>
      </c>
      <c r="AQ59" s="196">
        <v>26.51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4.8099999999999996</v>
      </c>
      <c r="L60" s="196">
        <v>230.69</v>
      </c>
      <c r="M60" s="196">
        <v>27.13</v>
      </c>
      <c r="N60" s="196">
        <v>34.83</v>
      </c>
      <c r="O60" s="196">
        <v>0</v>
      </c>
      <c r="P60" s="196">
        <v>41.08</v>
      </c>
      <c r="Q60" s="196">
        <v>6.43</v>
      </c>
      <c r="R60" s="196">
        <v>12.51</v>
      </c>
      <c r="S60" s="196">
        <v>7.79</v>
      </c>
      <c r="T60" s="196">
        <v>0</v>
      </c>
      <c r="U60" s="196">
        <v>24.7</v>
      </c>
      <c r="V60" s="196">
        <v>6.12</v>
      </c>
      <c r="W60" s="196">
        <v>10.27</v>
      </c>
      <c r="X60" s="196">
        <v>43.26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69.61</v>
      </c>
      <c r="AJ60" s="196">
        <v>0</v>
      </c>
      <c r="AK60" s="196">
        <v>0</v>
      </c>
      <c r="AL60" s="196">
        <v>0</v>
      </c>
      <c r="AM60" s="196">
        <v>40</v>
      </c>
      <c r="AN60" s="196">
        <v>6</v>
      </c>
      <c r="AO60">
        <v>0</v>
      </c>
      <c r="AP60" s="196">
        <v>74.680000000000007</v>
      </c>
      <c r="AQ60" s="196">
        <v>26.51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4.8099999999999996</v>
      </c>
      <c r="L61" s="196">
        <v>211.47</v>
      </c>
      <c r="M61" s="196">
        <v>27.13</v>
      </c>
      <c r="N61" s="196">
        <v>34.83</v>
      </c>
      <c r="O61" s="196">
        <v>0</v>
      </c>
      <c r="P61" s="196">
        <v>41.08</v>
      </c>
      <c r="Q61" s="196">
        <v>6.31</v>
      </c>
      <c r="R61" s="196">
        <v>12.51</v>
      </c>
      <c r="S61" s="196">
        <v>7.78</v>
      </c>
      <c r="T61" s="196">
        <v>0</v>
      </c>
      <c r="U61" s="196">
        <v>24.7</v>
      </c>
      <c r="V61" s="196">
        <v>6.09</v>
      </c>
      <c r="W61" s="196">
        <v>10.27</v>
      </c>
      <c r="X61" s="196">
        <v>43.26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69.61</v>
      </c>
      <c r="AJ61" s="196">
        <v>0</v>
      </c>
      <c r="AK61" s="196">
        <v>0</v>
      </c>
      <c r="AL61" s="196">
        <v>0</v>
      </c>
      <c r="AM61" s="196">
        <v>40</v>
      </c>
      <c r="AN61" s="196">
        <v>6</v>
      </c>
      <c r="AO61">
        <v>0</v>
      </c>
      <c r="AP61" s="196">
        <v>75.13</v>
      </c>
      <c r="AQ61" s="196">
        <v>26.6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4.8099999999999996</v>
      </c>
      <c r="L62" s="196">
        <v>203.78</v>
      </c>
      <c r="M62" s="196">
        <v>27.13</v>
      </c>
      <c r="N62" s="196">
        <v>34.83</v>
      </c>
      <c r="O62" s="196">
        <v>0</v>
      </c>
      <c r="P62" s="196">
        <v>41.08</v>
      </c>
      <c r="Q62" s="196">
        <v>6.43</v>
      </c>
      <c r="R62" s="196">
        <v>12.51</v>
      </c>
      <c r="S62" s="196">
        <v>7.78</v>
      </c>
      <c r="T62" s="196">
        <v>0</v>
      </c>
      <c r="U62" s="196">
        <v>24.7</v>
      </c>
      <c r="V62" s="196">
        <v>6.11</v>
      </c>
      <c r="W62" s="196">
        <v>10.27</v>
      </c>
      <c r="X62" s="196">
        <v>43.26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69.61</v>
      </c>
      <c r="AJ62" s="196">
        <v>0</v>
      </c>
      <c r="AK62" s="196">
        <v>0</v>
      </c>
      <c r="AL62" s="196">
        <v>0</v>
      </c>
      <c r="AM62" s="196">
        <v>40</v>
      </c>
      <c r="AN62" s="196">
        <v>2.4900000000000002</v>
      </c>
      <c r="AO62">
        <v>0</v>
      </c>
      <c r="AP62" s="196">
        <v>75.13</v>
      </c>
      <c r="AQ62" s="196">
        <v>26.6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4.8099999999999996</v>
      </c>
      <c r="L63" s="196">
        <v>203.78</v>
      </c>
      <c r="M63" s="196">
        <v>27.13</v>
      </c>
      <c r="N63" s="196">
        <v>34.83</v>
      </c>
      <c r="O63" s="196">
        <v>0</v>
      </c>
      <c r="P63" s="196">
        <v>41.08</v>
      </c>
      <c r="Q63" s="196">
        <v>6.43</v>
      </c>
      <c r="R63" s="196">
        <v>12.51</v>
      </c>
      <c r="S63" s="196">
        <v>7.78</v>
      </c>
      <c r="T63" s="196">
        <v>0</v>
      </c>
      <c r="U63" s="196">
        <v>24.7</v>
      </c>
      <c r="V63" s="196">
        <v>6.12</v>
      </c>
      <c r="W63" s="196">
        <v>10.27</v>
      </c>
      <c r="X63" s="196">
        <v>43.26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69.61</v>
      </c>
      <c r="AJ63" s="196">
        <v>0</v>
      </c>
      <c r="AK63" s="196">
        <v>0</v>
      </c>
      <c r="AL63" s="196">
        <v>0</v>
      </c>
      <c r="AM63" s="196">
        <v>40</v>
      </c>
      <c r="AN63" s="196">
        <v>2.4900000000000002</v>
      </c>
      <c r="AO63">
        <v>0</v>
      </c>
      <c r="AP63" s="196">
        <v>74.680000000000007</v>
      </c>
      <c r="AQ63" s="196">
        <v>26.6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4.8099999999999996</v>
      </c>
      <c r="L64" s="196">
        <v>203.78</v>
      </c>
      <c r="M64" s="196">
        <v>27.13</v>
      </c>
      <c r="N64" s="196">
        <v>34.83</v>
      </c>
      <c r="O64" s="196">
        <v>0</v>
      </c>
      <c r="P64" s="196">
        <v>41.08</v>
      </c>
      <c r="Q64" s="196">
        <v>6.43</v>
      </c>
      <c r="R64" s="196">
        <v>12.51</v>
      </c>
      <c r="S64" s="196">
        <v>7.78</v>
      </c>
      <c r="T64" s="196">
        <v>0</v>
      </c>
      <c r="U64" s="196">
        <v>24.7</v>
      </c>
      <c r="V64" s="196">
        <v>6.12</v>
      </c>
      <c r="W64" s="196">
        <v>10.27</v>
      </c>
      <c r="X64" s="196">
        <v>43.26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69.61</v>
      </c>
      <c r="AJ64" s="196">
        <v>0</v>
      </c>
      <c r="AK64" s="196">
        <v>0</v>
      </c>
      <c r="AL64" s="196">
        <v>0</v>
      </c>
      <c r="AM64" s="196">
        <v>40</v>
      </c>
      <c r="AN64" s="196">
        <v>7</v>
      </c>
      <c r="AO64">
        <v>0</v>
      </c>
      <c r="AP64" s="196">
        <v>74.680000000000007</v>
      </c>
      <c r="AQ64" s="196">
        <v>26.6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4.8099999999999996</v>
      </c>
      <c r="L65" s="196">
        <v>249.92</v>
      </c>
      <c r="M65" s="196">
        <v>27.13</v>
      </c>
      <c r="N65" s="196">
        <v>34.83</v>
      </c>
      <c r="O65" s="196">
        <v>0</v>
      </c>
      <c r="P65" s="196">
        <v>41.08</v>
      </c>
      <c r="Q65" s="196">
        <v>6.43</v>
      </c>
      <c r="R65" s="196">
        <v>12.51</v>
      </c>
      <c r="S65" s="196">
        <v>7.78</v>
      </c>
      <c r="T65" s="196">
        <v>0</v>
      </c>
      <c r="U65" s="196">
        <v>24.7</v>
      </c>
      <c r="V65" s="196">
        <v>6.12</v>
      </c>
      <c r="W65" s="196">
        <v>10.27</v>
      </c>
      <c r="X65" s="196">
        <v>43.26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69.61</v>
      </c>
      <c r="AJ65" s="196">
        <v>0</v>
      </c>
      <c r="AK65" s="196">
        <v>0</v>
      </c>
      <c r="AL65" s="196">
        <v>0</v>
      </c>
      <c r="AM65" s="196">
        <v>40</v>
      </c>
      <c r="AN65" s="196">
        <v>13.6</v>
      </c>
      <c r="AO65">
        <v>0</v>
      </c>
      <c r="AP65" s="196">
        <v>74.680000000000007</v>
      </c>
      <c r="AQ65" s="196">
        <v>26.6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4.8099999999999996</v>
      </c>
      <c r="L66" s="196">
        <v>288.37</v>
      </c>
      <c r="M66" s="196">
        <v>27.13</v>
      </c>
      <c r="N66" s="196">
        <v>34.83</v>
      </c>
      <c r="O66" s="196">
        <v>0</v>
      </c>
      <c r="P66" s="196">
        <v>41.08</v>
      </c>
      <c r="Q66" s="196">
        <v>6.43</v>
      </c>
      <c r="R66" s="196">
        <v>12.51</v>
      </c>
      <c r="S66" s="196">
        <v>7.78</v>
      </c>
      <c r="T66" s="196">
        <v>0</v>
      </c>
      <c r="U66" s="196">
        <v>24.7</v>
      </c>
      <c r="V66" s="196">
        <v>6.11</v>
      </c>
      <c r="W66" s="196">
        <v>10.27</v>
      </c>
      <c r="X66" s="196">
        <v>43.26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69.61</v>
      </c>
      <c r="AJ66" s="196">
        <v>0</v>
      </c>
      <c r="AK66" s="196">
        <v>0</v>
      </c>
      <c r="AL66" s="196">
        <v>0</v>
      </c>
      <c r="AM66" s="196">
        <v>40</v>
      </c>
      <c r="AN66" s="196">
        <v>13.6</v>
      </c>
      <c r="AO66">
        <v>0</v>
      </c>
      <c r="AP66" s="196">
        <v>74.680000000000007</v>
      </c>
      <c r="AQ66" s="196">
        <v>26.6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4.8099999999999996</v>
      </c>
      <c r="L67" s="196">
        <v>310.47000000000003</v>
      </c>
      <c r="M67" s="196">
        <v>27.13</v>
      </c>
      <c r="N67" s="196">
        <v>34.83</v>
      </c>
      <c r="O67" s="196">
        <v>0</v>
      </c>
      <c r="P67" s="196">
        <v>41.08</v>
      </c>
      <c r="Q67" s="196">
        <v>6.43</v>
      </c>
      <c r="R67" s="196">
        <v>12.51</v>
      </c>
      <c r="S67" s="196">
        <v>7.78</v>
      </c>
      <c r="T67" s="196">
        <v>0</v>
      </c>
      <c r="U67" s="196">
        <v>24.7</v>
      </c>
      <c r="V67" s="196">
        <v>5.97</v>
      </c>
      <c r="W67" s="196">
        <v>10.27</v>
      </c>
      <c r="X67" s="196">
        <v>43.26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40</v>
      </c>
      <c r="AN67" s="196">
        <v>0</v>
      </c>
      <c r="AO67">
        <v>0</v>
      </c>
      <c r="AP67" s="196">
        <v>74.680000000000007</v>
      </c>
      <c r="AQ67" s="196">
        <v>26.6</v>
      </c>
      <c r="AR67" s="196">
        <v>23.12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8.67</v>
      </c>
      <c r="L68" s="196">
        <v>370.7</v>
      </c>
      <c r="M68" s="196">
        <v>27.13</v>
      </c>
      <c r="N68" s="196">
        <v>34.83</v>
      </c>
      <c r="O68" s="196">
        <v>0</v>
      </c>
      <c r="P68" s="196">
        <v>41.08</v>
      </c>
      <c r="Q68" s="196">
        <v>6.43</v>
      </c>
      <c r="R68" s="196">
        <v>12.51</v>
      </c>
      <c r="S68" s="196">
        <v>7.79</v>
      </c>
      <c r="T68" s="196">
        <v>0</v>
      </c>
      <c r="U68" s="196">
        <v>24.7</v>
      </c>
      <c r="V68" s="196">
        <v>6.11</v>
      </c>
      <c r="W68" s="196">
        <v>10.27</v>
      </c>
      <c r="X68" s="196">
        <v>43.26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70</v>
      </c>
      <c r="AN68" s="196">
        <v>0</v>
      </c>
      <c r="AO68">
        <v>0</v>
      </c>
      <c r="AP68" s="196">
        <v>74.680000000000007</v>
      </c>
      <c r="AQ68" s="196">
        <v>26.6</v>
      </c>
      <c r="AR68" s="196">
        <v>19.59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8.94</v>
      </c>
      <c r="L69" s="196">
        <v>370.7</v>
      </c>
      <c r="M69" s="196">
        <v>27.13</v>
      </c>
      <c r="N69" s="196">
        <v>34.83</v>
      </c>
      <c r="O69" s="196">
        <v>0</v>
      </c>
      <c r="P69" s="196">
        <v>41.08</v>
      </c>
      <c r="Q69" s="196">
        <v>6.43</v>
      </c>
      <c r="R69" s="196">
        <v>12.51</v>
      </c>
      <c r="S69" s="196">
        <v>7.79</v>
      </c>
      <c r="T69" s="196">
        <v>0</v>
      </c>
      <c r="U69" s="196">
        <v>24.7</v>
      </c>
      <c r="V69" s="196">
        <v>6.11</v>
      </c>
      <c r="W69" s="196">
        <v>10.27</v>
      </c>
      <c r="X69" s="196">
        <v>43.26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70</v>
      </c>
      <c r="AN69" s="196">
        <v>0</v>
      </c>
      <c r="AO69">
        <v>0</v>
      </c>
      <c r="AP69" s="196">
        <v>74.680000000000007</v>
      </c>
      <c r="AQ69" s="196">
        <v>26.6</v>
      </c>
      <c r="AR69" s="196">
        <v>14.91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8.94</v>
      </c>
      <c r="L70" s="196">
        <v>370.7</v>
      </c>
      <c r="M70" s="196">
        <v>27.13</v>
      </c>
      <c r="N70" s="196">
        <v>34.83</v>
      </c>
      <c r="O70" s="196">
        <v>0</v>
      </c>
      <c r="P70" s="196">
        <v>41.08</v>
      </c>
      <c r="Q70" s="196">
        <v>6.43</v>
      </c>
      <c r="R70" s="196">
        <v>12.51</v>
      </c>
      <c r="S70" s="196">
        <v>7.79</v>
      </c>
      <c r="T70" s="196">
        <v>0</v>
      </c>
      <c r="U70" s="196">
        <v>24.7</v>
      </c>
      <c r="V70" s="196">
        <v>6.11</v>
      </c>
      <c r="W70" s="196">
        <v>10.27</v>
      </c>
      <c r="X70" s="196">
        <v>43.26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70</v>
      </c>
      <c r="AN70" s="196">
        <v>0</v>
      </c>
      <c r="AO70">
        <v>0</v>
      </c>
      <c r="AP70" s="196">
        <v>74.680000000000007</v>
      </c>
      <c r="AQ70" s="196">
        <v>26.6</v>
      </c>
      <c r="AR70" s="196">
        <v>11.35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8.94</v>
      </c>
      <c r="L71" s="196">
        <v>370.7</v>
      </c>
      <c r="M71" s="196">
        <v>27.13</v>
      </c>
      <c r="N71" s="196">
        <v>34.83</v>
      </c>
      <c r="O71" s="196">
        <v>0</v>
      </c>
      <c r="P71" s="196">
        <v>41.08</v>
      </c>
      <c r="Q71" s="196">
        <v>6.43</v>
      </c>
      <c r="R71" s="196">
        <v>12.51</v>
      </c>
      <c r="S71" s="196">
        <v>7.79</v>
      </c>
      <c r="T71" s="196">
        <v>0</v>
      </c>
      <c r="U71" s="196">
        <v>24.7</v>
      </c>
      <c r="V71" s="196">
        <v>6.11</v>
      </c>
      <c r="W71" s="196">
        <v>10.27</v>
      </c>
      <c r="X71" s="196">
        <v>43.26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70</v>
      </c>
      <c r="AN71" s="196">
        <v>0</v>
      </c>
      <c r="AO71">
        <v>0</v>
      </c>
      <c r="AP71" s="196">
        <v>74.680000000000007</v>
      </c>
      <c r="AQ71" s="196">
        <v>26.6</v>
      </c>
      <c r="AR71" s="196">
        <v>6.69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8.94</v>
      </c>
      <c r="L72" s="196">
        <v>370.7</v>
      </c>
      <c r="M72" s="196">
        <v>27.13</v>
      </c>
      <c r="N72" s="196">
        <v>34.83</v>
      </c>
      <c r="O72" s="196">
        <v>0</v>
      </c>
      <c r="P72" s="196">
        <v>41.08</v>
      </c>
      <c r="Q72" s="196">
        <v>6.43</v>
      </c>
      <c r="R72" s="196">
        <v>12.51</v>
      </c>
      <c r="S72" s="196">
        <v>7.79</v>
      </c>
      <c r="T72" s="196">
        <v>0</v>
      </c>
      <c r="U72" s="196">
        <v>24.7</v>
      </c>
      <c r="V72" s="196">
        <v>6.11</v>
      </c>
      <c r="W72" s="196">
        <v>10.27</v>
      </c>
      <c r="X72" s="196">
        <v>43.26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70</v>
      </c>
      <c r="AN72" s="196">
        <v>0</v>
      </c>
      <c r="AO72">
        <v>0</v>
      </c>
      <c r="AP72" s="196">
        <v>74.680000000000007</v>
      </c>
      <c r="AQ72" s="196">
        <v>26.6</v>
      </c>
      <c r="AR72" s="196">
        <v>2.25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8.94</v>
      </c>
      <c r="L73" s="196">
        <v>370.7</v>
      </c>
      <c r="M73" s="196">
        <v>27.13</v>
      </c>
      <c r="N73" s="196">
        <v>34.83</v>
      </c>
      <c r="O73" s="196">
        <v>0</v>
      </c>
      <c r="P73" s="196">
        <v>41.08</v>
      </c>
      <c r="Q73" s="196">
        <v>6.43</v>
      </c>
      <c r="R73" s="196">
        <v>12.51</v>
      </c>
      <c r="S73" s="196">
        <v>7.79</v>
      </c>
      <c r="T73" s="196">
        <v>0</v>
      </c>
      <c r="U73" s="196">
        <v>24.7</v>
      </c>
      <c r="V73" s="196">
        <v>6.11</v>
      </c>
      <c r="W73" s="196">
        <v>10.27</v>
      </c>
      <c r="X73" s="196">
        <v>43.26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70</v>
      </c>
      <c r="AN73" s="196">
        <v>0</v>
      </c>
      <c r="AO73">
        <v>0</v>
      </c>
      <c r="AP73" s="196">
        <v>74.680000000000007</v>
      </c>
      <c r="AQ73" s="196">
        <v>26.6</v>
      </c>
      <c r="AR73" s="196">
        <v>0.27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8.94</v>
      </c>
      <c r="L74" s="196">
        <v>370.7</v>
      </c>
      <c r="M74" s="196">
        <v>27.13</v>
      </c>
      <c r="N74" s="196">
        <v>34.83</v>
      </c>
      <c r="O74" s="196">
        <v>0</v>
      </c>
      <c r="P74" s="196">
        <v>41.08</v>
      </c>
      <c r="Q74" s="196">
        <v>6.43</v>
      </c>
      <c r="R74" s="196">
        <v>12.51</v>
      </c>
      <c r="S74" s="196">
        <v>7.79</v>
      </c>
      <c r="T74" s="196">
        <v>0</v>
      </c>
      <c r="U74" s="196">
        <v>24.7</v>
      </c>
      <c r="V74" s="196">
        <v>6.11</v>
      </c>
      <c r="W74" s="196">
        <v>10.27</v>
      </c>
      <c r="X74" s="196">
        <v>43.26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70</v>
      </c>
      <c r="AN74" s="196">
        <v>0</v>
      </c>
      <c r="AO74">
        <v>0</v>
      </c>
      <c r="AP74" s="196">
        <v>74.680000000000007</v>
      </c>
      <c r="AQ74" s="196">
        <v>26.6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8.94</v>
      </c>
      <c r="L75" s="196">
        <v>370.7</v>
      </c>
      <c r="M75" s="196">
        <v>27.13</v>
      </c>
      <c r="N75" s="196">
        <v>34.83</v>
      </c>
      <c r="O75" s="196">
        <v>0</v>
      </c>
      <c r="P75" s="196">
        <v>41.08</v>
      </c>
      <c r="Q75" s="196">
        <v>6.43</v>
      </c>
      <c r="R75" s="196">
        <v>12.51</v>
      </c>
      <c r="S75" s="196">
        <v>7.79</v>
      </c>
      <c r="T75" s="196">
        <v>0</v>
      </c>
      <c r="U75" s="196">
        <v>24.7</v>
      </c>
      <c r="V75" s="196">
        <v>6.11</v>
      </c>
      <c r="W75" s="196">
        <v>10.27</v>
      </c>
      <c r="X75" s="196">
        <v>43.26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70</v>
      </c>
      <c r="AN75" s="196">
        <v>0</v>
      </c>
      <c r="AO75">
        <v>0</v>
      </c>
      <c r="AP75" s="196">
        <v>74.680000000000007</v>
      </c>
      <c r="AQ75" s="196">
        <v>26.6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8.94</v>
      </c>
      <c r="L76" s="196">
        <v>370.7</v>
      </c>
      <c r="M76" s="196">
        <v>27.13</v>
      </c>
      <c r="N76" s="196">
        <v>34.83</v>
      </c>
      <c r="O76" s="196">
        <v>0</v>
      </c>
      <c r="P76" s="196">
        <v>41.08</v>
      </c>
      <c r="Q76" s="196">
        <v>6.43</v>
      </c>
      <c r="R76" s="196">
        <v>12.51</v>
      </c>
      <c r="S76" s="196">
        <v>7.79</v>
      </c>
      <c r="T76" s="196">
        <v>0</v>
      </c>
      <c r="U76" s="196">
        <v>24.7</v>
      </c>
      <c r="V76" s="196">
        <v>6.11</v>
      </c>
      <c r="W76" s="196">
        <v>10.27</v>
      </c>
      <c r="X76" s="196">
        <v>43.26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70</v>
      </c>
      <c r="AN76" s="196">
        <v>0</v>
      </c>
      <c r="AO76">
        <v>0</v>
      </c>
      <c r="AP76" s="196">
        <v>74.680000000000007</v>
      </c>
      <c r="AQ76" s="196">
        <v>26.6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8.94</v>
      </c>
      <c r="L77" s="196">
        <v>370.7</v>
      </c>
      <c r="M77" s="196">
        <v>27.13</v>
      </c>
      <c r="N77" s="196">
        <v>34.83</v>
      </c>
      <c r="O77" s="196">
        <v>0</v>
      </c>
      <c r="P77" s="196">
        <v>41.08</v>
      </c>
      <c r="Q77" s="196">
        <v>6.43</v>
      </c>
      <c r="R77" s="196">
        <v>12.51</v>
      </c>
      <c r="S77" s="196">
        <v>7.79</v>
      </c>
      <c r="T77" s="196">
        <v>0</v>
      </c>
      <c r="U77" s="196">
        <v>24.7</v>
      </c>
      <c r="V77" s="196">
        <v>6.11</v>
      </c>
      <c r="W77" s="196">
        <v>10.27</v>
      </c>
      <c r="X77" s="196">
        <v>43.26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70</v>
      </c>
      <c r="AN77" s="196">
        <v>0</v>
      </c>
      <c r="AO77">
        <v>0</v>
      </c>
      <c r="AP77" s="196">
        <v>74.680000000000007</v>
      </c>
      <c r="AQ77" s="196">
        <v>26.6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8.94</v>
      </c>
      <c r="L78" s="196">
        <v>370.7</v>
      </c>
      <c r="M78" s="196">
        <v>27.13</v>
      </c>
      <c r="N78" s="196">
        <v>34.83</v>
      </c>
      <c r="O78" s="196">
        <v>0</v>
      </c>
      <c r="P78" s="196">
        <v>41.08</v>
      </c>
      <c r="Q78" s="196">
        <v>6.43</v>
      </c>
      <c r="R78" s="196">
        <v>12.51</v>
      </c>
      <c r="S78" s="196">
        <v>7.79</v>
      </c>
      <c r="T78" s="196">
        <v>0</v>
      </c>
      <c r="U78" s="196">
        <v>24.7</v>
      </c>
      <c r="V78" s="196">
        <v>6.11</v>
      </c>
      <c r="W78" s="196">
        <v>10.27</v>
      </c>
      <c r="X78" s="196">
        <v>43.26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70</v>
      </c>
      <c r="AN78" s="196">
        <v>0</v>
      </c>
      <c r="AO78">
        <v>0</v>
      </c>
      <c r="AP78" s="196">
        <v>74.680000000000007</v>
      </c>
      <c r="AQ78" s="196">
        <v>26.6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8.94</v>
      </c>
      <c r="L79" s="196">
        <v>370.7</v>
      </c>
      <c r="M79" s="196">
        <v>27.13</v>
      </c>
      <c r="N79" s="196">
        <v>34.83</v>
      </c>
      <c r="O79" s="196">
        <v>0</v>
      </c>
      <c r="P79" s="196">
        <v>41.08</v>
      </c>
      <c r="Q79" s="196">
        <v>6.43</v>
      </c>
      <c r="R79" s="196">
        <v>12.51</v>
      </c>
      <c r="S79" s="196">
        <v>7.79</v>
      </c>
      <c r="T79" s="196">
        <v>0</v>
      </c>
      <c r="U79" s="196">
        <v>24.7</v>
      </c>
      <c r="V79" s="196">
        <v>6.11</v>
      </c>
      <c r="W79" s="196">
        <v>10.27</v>
      </c>
      <c r="X79" s="196">
        <v>43.26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70</v>
      </c>
      <c r="AN79" s="196">
        <v>0</v>
      </c>
      <c r="AO79">
        <v>0</v>
      </c>
      <c r="AP79" s="196">
        <v>74.680000000000007</v>
      </c>
      <c r="AQ79" s="196">
        <v>26.6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8.94</v>
      </c>
      <c r="L80" s="196">
        <v>370.7</v>
      </c>
      <c r="M80" s="196">
        <v>27.13</v>
      </c>
      <c r="N80" s="196">
        <v>34.83</v>
      </c>
      <c r="O80" s="196">
        <v>0</v>
      </c>
      <c r="P80" s="196">
        <v>41.08</v>
      </c>
      <c r="Q80" s="196">
        <v>6.43</v>
      </c>
      <c r="R80" s="196">
        <v>12.51</v>
      </c>
      <c r="S80" s="196">
        <v>7.79</v>
      </c>
      <c r="T80" s="196">
        <v>0</v>
      </c>
      <c r="U80" s="196">
        <v>24.7</v>
      </c>
      <c r="V80" s="196">
        <v>6.11</v>
      </c>
      <c r="W80" s="196">
        <v>10.27</v>
      </c>
      <c r="X80" s="196">
        <v>43.26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70</v>
      </c>
      <c r="AN80" s="196">
        <v>0</v>
      </c>
      <c r="AO80">
        <v>0</v>
      </c>
      <c r="AP80" s="196">
        <v>74.680000000000007</v>
      </c>
      <c r="AQ80" s="196">
        <v>26.6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8.94</v>
      </c>
      <c r="L81" s="196">
        <v>370.7</v>
      </c>
      <c r="M81" s="196">
        <v>27.13</v>
      </c>
      <c r="N81" s="196">
        <v>34.83</v>
      </c>
      <c r="O81" s="196">
        <v>0</v>
      </c>
      <c r="P81" s="196">
        <v>41.08</v>
      </c>
      <c r="Q81" s="196">
        <v>6.43</v>
      </c>
      <c r="R81" s="196">
        <v>12.51</v>
      </c>
      <c r="S81" s="196">
        <v>7.79</v>
      </c>
      <c r="T81" s="196">
        <v>0</v>
      </c>
      <c r="U81" s="196">
        <v>24.7</v>
      </c>
      <c r="V81" s="196">
        <v>6.11</v>
      </c>
      <c r="W81" s="196">
        <v>10.27</v>
      </c>
      <c r="X81" s="196">
        <v>43.26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70</v>
      </c>
      <c r="AN81" s="196">
        <v>0</v>
      </c>
      <c r="AO81">
        <v>0</v>
      </c>
      <c r="AP81" s="196">
        <v>74.680000000000007</v>
      </c>
      <c r="AQ81" s="196">
        <v>26.6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8.94</v>
      </c>
      <c r="L82" s="196">
        <v>370.7</v>
      </c>
      <c r="M82" s="196">
        <v>27.13</v>
      </c>
      <c r="N82" s="196">
        <v>34.83</v>
      </c>
      <c r="O82" s="196">
        <v>0</v>
      </c>
      <c r="P82" s="196">
        <v>41.08</v>
      </c>
      <c r="Q82" s="196">
        <v>6.43</v>
      </c>
      <c r="R82" s="196">
        <v>12.51</v>
      </c>
      <c r="S82" s="196">
        <v>7.79</v>
      </c>
      <c r="T82" s="196">
        <v>0</v>
      </c>
      <c r="U82" s="196">
        <v>24.7</v>
      </c>
      <c r="V82" s="196">
        <v>6.11</v>
      </c>
      <c r="W82" s="196">
        <v>10.27</v>
      </c>
      <c r="X82" s="196">
        <v>43.26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70</v>
      </c>
      <c r="AN82" s="196">
        <v>0</v>
      </c>
      <c r="AO82">
        <v>0</v>
      </c>
      <c r="AP82" s="196">
        <v>74.680000000000007</v>
      </c>
      <c r="AQ82" s="196">
        <v>26.6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8.94</v>
      </c>
      <c r="L83" s="196">
        <v>370.7</v>
      </c>
      <c r="M83" s="196">
        <v>27.13</v>
      </c>
      <c r="N83" s="196">
        <v>34.83</v>
      </c>
      <c r="O83" s="196">
        <v>0</v>
      </c>
      <c r="P83" s="196">
        <v>41.08</v>
      </c>
      <c r="Q83" s="196">
        <v>6.43</v>
      </c>
      <c r="R83" s="196">
        <v>12.51</v>
      </c>
      <c r="S83" s="196">
        <v>7.79</v>
      </c>
      <c r="T83" s="196">
        <v>0</v>
      </c>
      <c r="U83" s="196">
        <v>24.7</v>
      </c>
      <c r="V83" s="196">
        <v>6.11</v>
      </c>
      <c r="W83" s="196">
        <v>10.27</v>
      </c>
      <c r="X83" s="196">
        <v>43.26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70</v>
      </c>
      <c r="AN83" s="196">
        <v>0</v>
      </c>
      <c r="AO83">
        <v>0</v>
      </c>
      <c r="AP83" s="196">
        <v>74.680000000000007</v>
      </c>
      <c r="AQ83" s="196">
        <v>26.6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8.94</v>
      </c>
      <c r="L84" s="196">
        <v>370.7</v>
      </c>
      <c r="M84" s="196">
        <v>27.13</v>
      </c>
      <c r="N84" s="196">
        <v>34.83</v>
      </c>
      <c r="O84" s="196">
        <v>0</v>
      </c>
      <c r="P84" s="196">
        <v>41.08</v>
      </c>
      <c r="Q84" s="196">
        <v>6.43</v>
      </c>
      <c r="R84" s="196">
        <v>12.51</v>
      </c>
      <c r="S84" s="196">
        <v>7.79</v>
      </c>
      <c r="T84" s="196">
        <v>0</v>
      </c>
      <c r="U84" s="196">
        <v>24.7</v>
      </c>
      <c r="V84" s="196">
        <v>6.11</v>
      </c>
      <c r="W84" s="196">
        <v>10.27</v>
      </c>
      <c r="X84" s="196">
        <v>43.26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70</v>
      </c>
      <c r="AN84" s="196">
        <v>0</v>
      </c>
      <c r="AO84">
        <v>0</v>
      </c>
      <c r="AP84" s="196">
        <v>74.680000000000007</v>
      </c>
      <c r="AQ84" s="196">
        <v>26.6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8.94</v>
      </c>
      <c r="L85" s="196">
        <v>370.7</v>
      </c>
      <c r="M85" s="196">
        <v>27.13</v>
      </c>
      <c r="N85" s="196">
        <v>34.83</v>
      </c>
      <c r="O85" s="196">
        <v>0</v>
      </c>
      <c r="P85" s="196">
        <v>41.08</v>
      </c>
      <c r="Q85" s="196">
        <v>6.43</v>
      </c>
      <c r="R85" s="196">
        <v>12.51</v>
      </c>
      <c r="S85" s="196">
        <v>7.79</v>
      </c>
      <c r="T85" s="196">
        <v>0</v>
      </c>
      <c r="U85" s="196">
        <v>24.7</v>
      </c>
      <c r="V85" s="196">
        <v>6.11</v>
      </c>
      <c r="W85" s="196">
        <v>10.27</v>
      </c>
      <c r="X85" s="196">
        <v>43.26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70</v>
      </c>
      <c r="AN85" s="196">
        <v>0</v>
      </c>
      <c r="AO85">
        <v>0</v>
      </c>
      <c r="AP85" s="196">
        <v>74.680000000000007</v>
      </c>
      <c r="AQ85" s="196">
        <v>26.6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8.94</v>
      </c>
      <c r="L86" s="196">
        <v>370.7</v>
      </c>
      <c r="M86" s="196">
        <v>27.13</v>
      </c>
      <c r="N86" s="196">
        <v>34.83</v>
      </c>
      <c r="O86" s="196">
        <v>0</v>
      </c>
      <c r="P86" s="196">
        <v>41.08</v>
      </c>
      <c r="Q86" s="196">
        <v>6.43</v>
      </c>
      <c r="R86" s="196">
        <v>12.51</v>
      </c>
      <c r="S86" s="196">
        <v>7.79</v>
      </c>
      <c r="T86" s="196">
        <v>0</v>
      </c>
      <c r="U86" s="196">
        <v>24.7</v>
      </c>
      <c r="V86" s="196">
        <v>6.11</v>
      </c>
      <c r="W86" s="196">
        <v>10.27</v>
      </c>
      <c r="X86" s="196">
        <v>43.26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70</v>
      </c>
      <c r="AN86" s="196">
        <v>0</v>
      </c>
      <c r="AO86">
        <v>0</v>
      </c>
      <c r="AP86" s="196">
        <v>74.680000000000007</v>
      </c>
      <c r="AQ86" s="196">
        <v>26.6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8.9600000000000009</v>
      </c>
      <c r="L87" s="196">
        <v>370.71</v>
      </c>
      <c r="M87" s="196">
        <v>27.13</v>
      </c>
      <c r="N87" s="196">
        <v>34.83</v>
      </c>
      <c r="O87" s="196">
        <v>0</v>
      </c>
      <c r="P87" s="196">
        <v>41.08</v>
      </c>
      <c r="Q87" s="196">
        <v>6.43</v>
      </c>
      <c r="R87" s="196">
        <v>12.51</v>
      </c>
      <c r="S87" s="196">
        <v>7.79</v>
      </c>
      <c r="T87" s="196">
        <v>0</v>
      </c>
      <c r="U87" s="196">
        <v>24.7</v>
      </c>
      <c r="V87" s="196">
        <v>6.11</v>
      </c>
      <c r="W87" s="196">
        <v>10.27</v>
      </c>
      <c r="X87" s="196">
        <v>43.26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69.61</v>
      </c>
      <c r="AJ87" s="196">
        <v>0</v>
      </c>
      <c r="AK87" s="196">
        <v>0</v>
      </c>
      <c r="AL87" s="196">
        <v>0</v>
      </c>
      <c r="AM87" s="196">
        <v>70</v>
      </c>
      <c r="AN87" s="196">
        <v>0</v>
      </c>
      <c r="AO87">
        <v>0</v>
      </c>
      <c r="AP87" s="196">
        <v>74.680000000000007</v>
      </c>
      <c r="AQ87" s="196">
        <v>26.6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8.9499999999999993</v>
      </c>
      <c r="L88" s="196">
        <v>370.71</v>
      </c>
      <c r="M88" s="196">
        <v>27.13</v>
      </c>
      <c r="N88" s="196">
        <v>34.83</v>
      </c>
      <c r="O88" s="196">
        <v>0</v>
      </c>
      <c r="P88" s="196">
        <v>41.08</v>
      </c>
      <c r="Q88" s="196">
        <v>6.43</v>
      </c>
      <c r="R88" s="196">
        <v>12.51</v>
      </c>
      <c r="S88" s="196">
        <v>7.79</v>
      </c>
      <c r="T88" s="196">
        <v>0</v>
      </c>
      <c r="U88" s="196">
        <v>24.7</v>
      </c>
      <c r="V88" s="196">
        <v>6.11</v>
      </c>
      <c r="W88" s="196">
        <v>10.27</v>
      </c>
      <c r="X88" s="196">
        <v>43.26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69.61</v>
      </c>
      <c r="AJ88" s="196">
        <v>0</v>
      </c>
      <c r="AK88" s="196">
        <v>0</v>
      </c>
      <c r="AL88" s="196">
        <v>0</v>
      </c>
      <c r="AM88" s="196">
        <v>70</v>
      </c>
      <c r="AN88" s="196">
        <v>0</v>
      </c>
      <c r="AO88">
        <v>0</v>
      </c>
      <c r="AP88" s="196">
        <v>74.680000000000007</v>
      </c>
      <c r="AQ88" s="196">
        <v>26.6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8.9499999999999993</v>
      </c>
      <c r="L89" s="196">
        <v>370.71</v>
      </c>
      <c r="M89" s="196">
        <v>27.13</v>
      </c>
      <c r="N89" s="196">
        <v>34.83</v>
      </c>
      <c r="O89" s="196">
        <v>0</v>
      </c>
      <c r="P89" s="196">
        <v>41.08</v>
      </c>
      <c r="Q89" s="196">
        <v>6.43</v>
      </c>
      <c r="R89" s="196">
        <v>13.01</v>
      </c>
      <c r="S89" s="196">
        <v>7.79</v>
      </c>
      <c r="T89" s="196">
        <v>0</v>
      </c>
      <c r="U89" s="196">
        <v>24.7</v>
      </c>
      <c r="V89" s="196">
        <v>6.12</v>
      </c>
      <c r="W89" s="196">
        <v>10.27</v>
      </c>
      <c r="X89" s="196">
        <v>43.26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69.61</v>
      </c>
      <c r="AJ89" s="196">
        <v>0</v>
      </c>
      <c r="AK89" s="196">
        <v>0</v>
      </c>
      <c r="AL89" s="196">
        <v>0</v>
      </c>
      <c r="AM89" s="196">
        <v>70</v>
      </c>
      <c r="AN89" s="196">
        <v>0</v>
      </c>
      <c r="AO89">
        <v>0</v>
      </c>
      <c r="AP89" s="196">
        <v>74.680000000000007</v>
      </c>
      <c r="AQ89" s="196">
        <v>26.6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4.8099999999999996</v>
      </c>
      <c r="L90" s="196">
        <v>313</v>
      </c>
      <c r="M90" s="196">
        <v>27.13</v>
      </c>
      <c r="N90" s="196">
        <v>34.83</v>
      </c>
      <c r="O90" s="196">
        <v>0</v>
      </c>
      <c r="P90" s="196">
        <v>41.08</v>
      </c>
      <c r="Q90" s="196">
        <v>4.8099999999999996</v>
      </c>
      <c r="R90" s="196">
        <v>12.51</v>
      </c>
      <c r="S90" s="196">
        <v>4.8099999999999996</v>
      </c>
      <c r="T90" s="196">
        <v>0</v>
      </c>
      <c r="U90" s="196">
        <v>24.7</v>
      </c>
      <c r="V90" s="196">
        <v>6.12</v>
      </c>
      <c r="W90" s="196">
        <v>10.27</v>
      </c>
      <c r="X90" s="196">
        <v>43.26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69.61</v>
      </c>
      <c r="AJ90" s="196">
        <v>0</v>
      </c>
      <c r="AK90" s="196">
        <v>0</v>
      </c>
      <c r="AL90" s="196">
        <v>0</v>
      </c>
      <c r="AM90" s="196">
        <v>40</v>
      </c>
      <c r="AN90" s="196">
        <v>0</v>
      </c>
      <c r="AO90">
        <v>0</v>
      </c>
      <c r="AP90" s="196">
        <v>74.680000000000007</v>
      </c>
      <c r="AQ90" s="196">
        <v>26.6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4.8099999999999996</v>
      </c>
      <c r="L91" s="196">
        <v>262.41000000000003</v>
      </c>
      <c r="M91" s="196">
        <v>27.13</v>
      </c>
      <c r="N91" s="196">
        <v>34.83</v>
      </c>
      <c r="O91" s="196">
        <v>0</v>
      </c>
      <c r="P91" s="196">
        <v>41.08</v>
      </c>
      <c r="Q91" s="196">
        <v>4.8099999999999996</v>
      </c>
      <c r="R91" s="196">
        <v>12.51</v>
      </c>
      <c r="S91" s="196">
        <v>4.8099999999999996</v>
      </c>
      <c r="T91" s="196">
        <v>0</v>
      </c>
      <c r="U91" s="196">
        <v>24.7</v>
      </c>
      <c r="V91" s="196">
        <v>6.11</v>
      </c>
      <c r="W91" s="196">
        <v>10.27</v>
      </c>
      <c r="X91" s="196">
        <v>43.26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69.61</v>
      </c>
      <c r="AJ91" s="196">
        <v>0</v>
      </c>
      <c r="AK91" s="196">
        <v>0</v>
      </c>
      <c r="AL91" s="196">
        <v>0</v>
      </c>
      <c r="AM91" s="196">
        <v>40</v>
      </c>
      <c r="AN91" s="196">
        <v>0</v>
      </c>
      <c r="AO91">
        <v>0</v>
      </c>
      <c r="AP91" s="196">
        <v>74.67</v>
      </c>
      <c r="AQ91" s="196">
        <v>26.59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4.8099999999999996</v>
      </c>
      <c r="L92" s="196">
        <v>203.78</v>
      </c>
      <c r="M92" s="196">
        <v>27.13</v>
      </c>
      <c r="N92" s="196">
        <v>34.83</v>
      </c>
      <c r="O92" s="196">
        <v>0</v>
      </c>
      <c r="P92" s="196">
        <v>41.08</v>
      </c>
      <c r="Q92" s="196">
        <v>4.8099999999999996</v>
      </c>
      <c r="R92" s="196">
        <v>12.51</v>
      </c>
      <c r="S92" s="196">
        <v>4.8099999999999996</v>
      </c>
      <c r="T92" s="196">
        <v>0</v>
      </c>
      <c r="U92" s="196">
        <v>24.7</v>
      </c>
      <c r="V92" s="196">
        <v>6.11</v>
      </c>
      <c r="W92" s="196">
        <v>10.27</v>
      </c>
      <c r="X92" s="196">
        <v>43.26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69.61</v>
      </c>
      <c r="AJ92" s="196">
        <v>0</v>
      </c>
      <c r="AK92" s="196">
        <v>0</v>
      </c>
      <c r="AL92" s="196">
        <v>0</v>
      </c>
      <c r="AM92" s="196">
        <v>40</v>
      </c>
      <c r="AN92" s="196">
        <v>0</v>
      </c>
      <c r="AO92">
        <v>0</v>
      </c>
      <c r="AP92" s="196">
        <v>74.67</v>
      </c>
      <c r="AQ92" s="196">
        <v>26.59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4.8099999999999996</v>
      </c>
      <c r="L93" s="196">
        <v>203.78</v>
      </c>
      <c r="M93" s="196">
        <v>27.13</v>
      </c>
      <c r="N93" s="196">
        <v>34.83</v>
      </c>
      <c r="O93" s="196">
        <v>0</v>
      </c>
      <c r="P93" s="196">
        <v>41.08</v>
      </c>
      <c r="Q93" s="196">
        <v>4.8099999999999996</v>
      </c>
      <c r="R93" s="196">
        <v>12.51</v>
      </c>
      <c r="S93" s="196">
        <v>4.8099999999999996</v>
      </c>
      <c r="T93" s="196">
        <v>0</v>
      </c>
      <c r="U93" s="196">
        <v>24.7</v>
      </c>
      <c r="V93" s="196">
        <v>6.11</v>
      </c>
      <c r="W93" s="196">
        <v>10.27</v>
      </c>
      <c r="X93" s="196">
        <v>43.26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69.61</v>
      </c>
      <c r="AJ93" s="196">
        <v>0</v>
      </c>
      <c r="AK93" s="196">
        <v>0</v>
      </c>
      <c r="AL93" s="196">
        <v>0</v>
      </c>
      <c r="AM93" s="196">
        <v>40</v>
      </c>
      <c r="AN93" s="196">
        <v>0</v>
      </c>
      <c r="AO93">
        <v>0</v>
      </c>
      <c r="AP93" s="196">
        <v>74.67</v>
      </c>
      <c r="AQ93" s="196">
        <v>26.59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4.8099999999999996</v>
      </c>
      <c r="L94" s="196">
        <v>203.78</v>
      </c>
      <c r="M94" s="196">
        <v>27.13</v>
      </c>
      <c r="N94" s="196">
        <v>34.83</v>
      </c>
      <c r="O94" s="196">
        <v>0</v>
      </c>
      <c r="P94" s="196">
        <v>41.08</v>
      </c>
      <c r="Q94" s="196">
        <v>4.8099999999999996</v>
      </c>
      <c r="R94" s="196">
        <v>12.51</v>
      </c>
      <c r="S94" s="196">
        <v>4.8099999999999996</v>
      </c>
      <c r="T94" s="196">
        <v>0</v>
      </c>
      <c r="U94" s="196">
        <v>24.7</v>
      </c>
      <c r="V94" s="196">
        <v>6.11</v>
      </c>
      <c r="W94" s="196">
        <v>10.27</v>
      </c>
      <c r="X94" s="196">
        <v>43.26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69.61</v>
      </c>
      <c r="AJ94" s="196">
        <v>0</v>
      </c>
      <c r="AK94" s="196">
        <v>0</v>
      </c>
      <c r="AL94" s="196">
        <v>0</v>
      </c>
      <c r="AM94" s="196">
        <v>40</v>
      </c>
      <c r="AN94" s="196">
        <v>0</v>
      </c>
      <c r="AO94">
        <v>0</v>
      </c>
      <c r="AP94" s="196">
        <v>74.67</v>
      </c>
      <c r="AQ94" s="196">
        <v>9.61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4.8099999999999996</v>
      </c>
      <c r="L95" s="196">
        <v>203.78</v>
      </c>
      <c r="M95" s="196">
        <v>27.13</v>
      </c>
      <c r="N95" s="196">
        <v>34.83</v>
      </c>
      <c r="O95" s="196">
        <v>0</v>
      </c>
      <c r="P95" s="196">
        <v>41.08</v>
      </c>
      <c r="Q95" s="196">
        <v>4.8099999999999996</v>
      </c>
      <c r="R95" s="196">
        <v>7.69</v>
      </c>
      <c r="S95" s="196">
        <v>4.8099999999999996</v>
      </c>
      <c r="T95" s="196">
        <v>0</v>
      </c>
      <c r="U95" s="196">
        <v>24.7</v>
      </c>
      <c r="V95" s="196">
        <v>3.85</v>
      </c>
      <c r="W95" s="196">
        <v>10.27</v>
      </c>
      <c r="X95" s="196">
        <v>43.26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69.61</v>
      </c>
      <c r="AJ95" s="196">
        <v>0</v>
      </c>
      <c r="AK95" s="196">
        <v>0</v>
      </c>
      <c r="AL95" s="196">
        <v>0</v>
      </c>
      <c r="AM95" s="196">
        <v>40</v>
      </c>
      <c r="AN95" s="196">
        <v>0</v>
      </c>
      <c r="AO95">
        <v>0</v>
      </c>
      <c r="AP95" s="196">
        <v>48.06</v>
      </c>
      <c r="AQ95" s="196">
        <v>9.61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4.8099999999999996</v>
      </c>
      <c r="L96" s="196">
        <v>203.78</v>
      </c>
      <c r="M96" s="196">
        <v>27.13</v>
      </c>
      <c r="N96" s="196">
        <v>34.83</v>
      </c>
      <c r="O96" s="196">
        <v>0</v>
      </c>
      <c r="P96" s="196">
        <v>41.08</v>
      </c>
      <c r="Q96" s="196">
        <v>4.8099999999999996</v>
      </c>
      <c r="R96" s="196">
        <v>7.69</v>
      </c>
      <c r="S96" s="196">
        <v>4.8099999999999996</v>
      </c>
      <c r="T96" s="196">
        <v>0</v>
      </c>
      <c r="U96" s="196">
        <v>24.7</v>
      </c>
      <c r="V96" s="196">
        <v>3.85</v>
      </c>
      <c r="W96" s="196">
        <v>10.27</v>
      </c>
      <c r="X96" s="196">
        <v>43.26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69.61</v>
      </c>
      <c r="AJ96" s="196">
        <v>0</v>
      </c>
      <c r="AK96" s="196">
        <v>0</v>
      </c>
      <c r="AL96" s="196">
        <v>0</v>
      </c>
      <c r="AM96" s="196">
        <v>40</v>
      </c>
      <c r="AN96" s="196">
        <v>0</v>
      </c>
      <c r="AO96">
        <v>0</v>
      </c>
      <c r="AP96" s="196">
        <v>48.06</v>
      </c>
      <c r="AQ96" s="196">
        <v>9.61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4.8099999999999996</v>
      </c>
      <c r="L97" s="196">
        <v>203.78</v>
      </c>
      <c r="M97" s="196">
        <v>27.13</v>
      </c>
      <c r="N97" s="196">
        <v>34.83</v>
      </c>
      <c r="O97" s="196">
        <v>0</v>
      </c>
      <c r="P97" s="196">
        <v>41.08</v>
      </c>
      <c r="Q97" s="196">
        <v>4.8099999999999996</v>
      </c>
      <c r="R97" s="196">
        <v>7.69</v>
      </c>
      <c r="S97" s="196">
        <v>4.8099999999999996</v>
      </c>
      <c r="T97" s="196">
        <v>0</v>
      </c>
      <c r="U97" s="196">
        <v>24.7</v>
      </c>
      <c r="V97" s="196">
        <v>3.85</v>
      </c>
      <c r="W97" s="196">
        <v>10.27</v>
      </c>
      <c r="X97" s="196">
        <v>43.26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69.61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48.06</v>
      </c>
      <c r="AQ97" s="196">
        <v>9.61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4.82</v>
      </c>
      <c r="L98" s="196">
        <v>203.78</v>
      </c>
      <c r="M98" s="196">
        <v>27.13</v>
      </c>
      <c r="N98" s="196">
        <v>34.83</v>
      </c>
      <c r="O98" s="196">
        <v>0</v>
      </c>
      <c r="P98" s="196">
        <v>41.08</v>
      </c>
      <c r="Q98" s="196">
        <v>4.8099999999999996</v>
      </c>
      <c r="R98" s="196">
        <v>7.69</v>
      </c>
      <c r="S98" s="196">
        <v>4.8099999999999996</v>
      </c>
      <c r="T98" s="196">
        <v>0</v>
      </c>
      <c r="U98" s="196">
        <v>24.7</v>
      </c>
      <c r="V98" s="196">
        <v>3.85</v>
      </c>
      <c r="W98" s="196">
        <v>10.27</v>
      </c>
      <c r="X98" s="196">
        <v>43.26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69.61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48.06</v>
      </c>
      <c r="AQ98" s="196">
        <v>9.61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0.16692000000000007</v>
      </c>
      <c r="L99">
        <f t="shared" si="0"/>
        <v>7.0850950000000008</v>
      </c>
      <c r="M99">
        <f t="shared" si="0"/>
        <v>0.65112000000000159</v>
      </c>
      <c r="N99">
        <f t="shared" si="0"/>
        <v>0.83591999999999889</v>
      </c>
      <c r="O99">
        <f t="shared" si="0"/>
        <v>0</v>
      </c>
      <c r="P99">
        <f t="shared" si="0"/>
        <v>0.9859199999999988</v>
      </c>
      <c r="Q99">
        <f t="shared" si="0"/>
        <v>0.14011999999999997</v>
      </c>
      <c r="R99">
        <f t="shared" si="0"/>
        <v>0.26773249999999993</v>
      </c>
      <c r="S99">
        <f t="shared" si="0"/>
        <v>0.16075499999999976</v>
      </c>
      <c r="T99">
        <f t="shared" si="0"/>
        <v>0</v>
      </c>
      <c r="U99">
        <f t="shared" si="0"/>
        <v>0.5928000000000001</v>
      </c>
      <c r="V99">
        <f t="shared" si="0"/>
        <v>0.1313775000000002</v>
      </c>
      <c r="W99">
        <f t="shared" si="0"/>
        <v>0.22787499999999974</v>
      </c>
      <c r="X99">
        <f t="shared" si="0"/>
        <v>0.93272250000000201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1.238</v>
      </c>
      <c r="AN99">
        <f t="shared" si="0"/>
        <v>2.52275E-2</v>
      </c>
      <c r="AO99">
        <f t="shared" si="0"/>
        <v>0</v>
      </c>
      <c r="AP99">
        <f t="shared" si="0"/>
        <v>1.486365000000001</v>
      </c>
      <c r="AQ99">
        <f t="shared" si="0"/>
        <v>0.5195474999999995</v>
      </c>
      <c r="AR99">
        <f t="shared" si="0"/>
        <v>0.2148500000000001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2.14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23</v>
      </c>
      <c r="AJ47" s="196">
        <v>0</v>
      </c>
      <c r="AK47" s="196">
        <v>0</v>
      </c>
      <c r="AL47" s="196">
        <v>0</v>
      </c>
      <c r="AM47" s="196">
        <v>0</v>
      </c>
      <c r="AN47" s="196">
        <v>0.91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23</v>
      </c>
      <c r="AJ48" s="196">
        <v>0</v>
      </c>
      <c r="AK48" s="196">
        <v>0</v>
      </c>
      <c r="AL48" s="196">
        <v>0</v>
      </c>
      <c r="AM48" s="196">
        <v>0</v>
      </c>
      <c r="AN48" s="196">
        <v>0.91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23</v>
      </c>
      <c r="AJ49" s="196">
        <v>0</v>
      </c>
      <c r="AK49" s="196">
        <v>0</v>
      </c>
      <c r="AL49" s="196">
        <v>0</v>
      </c>
      <c r="AM49" s="196">
        <v>0</v>
      </c>
      <c r="AN49" s="196">
        <v>0.84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23</v>
      </c>
      <c r="AJ50" s="196">
        <v>0</v>
      </c>
      <c r="AK50" s="196">
        <v>0</v>
      </c>
      <c r="AL50" s="196">
        <v>0</v>
      </c>
      <c r="AM50" s="196">
        <v>0</v>
      </c>
      <c r="AN50" s="196">
        <v>0.84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0.84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0.84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0.84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0.84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</v>
      </c>
      <c r="AJ55" s="196">
        <v>0</v>
      </c>
      <c r="AK55" s="196">
        <v>0</v>
      </c>
      <c r="AL55" s="196">
        <v>0</v>
      </c>
      <c r="AM55" s="196">
        <v>0</v>
      </c>
      <c r="AN55" s="196">
        <v>0.84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</v>
      </c>
      <c r="AJ56" s="196">
        <v>0</v>
      </c>
      <c r="AK56" s="196">
        <v>0</v>
      </c>
      <c r="AL56" s="196">
        <v>0</v>
      </c>
      <c r="AM56" s="196">
        <v>0</v>
      </c>
      <c r="AN56" s="196">
        <v>0.84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</v>
      </c>
      <c r="AJ57" s="196">
        <v>0</v>
      </c>
      <c r="AK57" s="196">
        <v>0</v>
      </c>
      <c r="AL57" s="196">
        <v>0</v>
      </c>
      <c r="AM57" s="196">
        <v>0</v>
      </c>
      <c r="AN57" s="196">
        <v>0.24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</v>
      </c>
      <c r="AJ58" s="196">
        <v>0</v>
      </c>
      <c r="AK58" s="196">
        <v>0</v>
      </c>
      <c r="AL58" s="196">
        <v>0</v>
      </c>
      <c r="AM58" s="196">
        <v>0</v>
      </c>
      <c r="AN58" s="196">
        <v>0.24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</v>
      </c>
      <c r="AJ59" s="196">
        <v>0</v>
      </c>
      <c r="AK59" s="196">
        <v>0</v>
      </c>
      <c r="AL59" s="196">
        <v>0</v>
      </c>
      <c r="AM59" s="196">
        <v>0</v>
      </c>
      <c r="AN59" s="196">
        <v>0.24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</v>
      </c>
      <c r="AJ60" s="196">
        <v>0</v>
      </c>
      <c r="AK60" s="196">
        <v>0</v>
      </c>
      <c r="AL60" s="196">
        <v>0</v>
      </c>
      <c r="AM60" s="196">
        <v>0</v>
      </c>
      <c r="AN60" s="196">
        <v>0.24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</v>
      </c>
      <c r="AJ61" s="196">
        <v>0</v>
      </c>
      <c r="AK61" s="196">
        <v>0</v>
      </c>
      <c r="AL61" s="196">
        <v>0</v>
      </c>
      <c r="AM61" s="196">
        <v>0</v>
      </c>
      <c r="AN61" s="196">
        <v>0.24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</v>
      </c>
      <c r="AJ62" s="196">
        <v>0</v>
      </c>
      <c r="AK62" s="196">
        <v>0</v>
      </c>
      <c r="AL62" s="196">
        <v>0</v>
      </c>
      <c r="AM62" s="196">
        <v>0</v>
      </c>
      <c r="AN62" s="196">
        <v>0.84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0.84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7.0000000000000007E-2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23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23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23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23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23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23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23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23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3.4075000000000004E-3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5.84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5.84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5.84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5.84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5.84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5.84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5.84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5.84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5.84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5.84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5.84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5.84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5.84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5.84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5.84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5.84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5.84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5.84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5.84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5.84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5.84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5.84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5.84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5.84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5.84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5.84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5.84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5.84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5.84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5.84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5.84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5.84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5.84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5.84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5.84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5.84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5.84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5.84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5.84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5.84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5.84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5.84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5.84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5.84</v>
      </c>
      <c r="AJ46" s="196">
        <v>0</v>
      </c>
      <c r="AK46" s="196">
        <v>0</v>
      </c>
      <c r="AL46" s="196">
        <v>0</v>
      </c>
      <c r="AM46" s="196">
        <v>0</v>
      </c>
      <c r="AN46" s="196">
        <v>0.53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5.84</v>
      </c>
      <c r="AJ47" s="196">
        <v>0</v>
      </c>
      <c r="AK47" s="196">
        <v>0</v>
      </c>
      <c r="AL47" s="196">
        <v>0</v>
      </c>
      <c r="AM47" s="196">
        <v>0</v>
      </c>
      <c r="AN47" s="196">
        <v>0.23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5.84</v>
      </c>
      <c r="AJ48" s="196">
        <v>0</v>
      </c>
      <c r="AK48" s="196">
        <v>0</v>
      </c>
      <c r="AL48" s="196">
        <v>0</v>
      </c>
      <c r="AM48" s="196">
        <v>0</v>
      </c>
      <c r="AN48" s="196">
        <v>0.23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5.84</v>
      </c>
      <c r="AJ49" s="196">
        <v>0</v>
      </c>
      <c r="AK49" s="196">
        <v>0</v>
      </c>
      <c r="AL49" s="196">
        <v>0</v>
      </c>
      <c r="AM49" s="196">
        <v>0</v>
      </c>
      <c r="AN49" s="196">
        <v>0.21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5.84</v>
      </c>
      <c r="AJ50" s="196">
        <v>0</v>
      </c>
      <c r="AK50" s="196">
        <v>0</v>
      </c>
      <c r="AL50" s="196">
        <v>0</v>
      </c>
      <c r="AM50" s="196">
        <v>0</v>
      </c>
      <c r="AN50" s="196">
        <v>0.21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5.84</v>
      </c>
      <c r="AJ51" s="196">
        <v>0</v>
      </c>
      <c r="AK51" s="196">
        <v>0</v>
      </c>
      <c r="AL51" s="196">
        <v>0</v>
      </c>
      <c r="AM51" s="196">
        <v>0</v>
      </c>
      <c r="AN51" s="196">
        <v>0.21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5.84</v>
      </c>
      <c r="AJ52" s="196">
        <v>0</v>
      </c>
      <c r="AK52" s="196">
        <v>0</v>
      </c>
      <c r="AL52" s="196">
        <v>0</v>
      </c>
      <c r="AM52" s="196">
        <v>0</v>
      </c>
      <c r="AN52" s="196">
        <v>0.21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5.84</v>
      </c>
      <c r="AJ53" s="196">
        <v>0</v>
      </c>
      <c r="AK53" s="196">
        <v>0</v>
      </c>
      <c r="AL53" s="196">
        <v>0</v>
      </c>
      <c r="AM53" s="196">
        <v>0</v>
      </c>
      <c r="AN53" s="196">
        <v>0.21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5.84</v>
      </c>
      <c r="AJ54" s="196">
        <v>0</v>
      </c>
      <c r="AK54" s="196">
        <v>0</v>
      </c>
      <c r="AL54" s="196">
        <v>0</v>
      </c>
      <c r="AM54" s="196">
        <v>0</v>
      </c>
      <c r="AN54" s="196">
        <v>0.21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5.84</v>
      </c>
      <c r="AJ55" s="196">
        <v>0</v>
      </c>
      <c r="AK55" s="196">
        <v>0</v>
      </c>
      <c r="AL55" s="196">
        <v>0</v>
      </c>
      <c r="AM55" s="196">
        <v>0</v>
      </c>
      <c r="AN55" s="196">
        <v>0.21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5.84</v>
      </c>
      <c r="AJ56" s="196">
        <v>0</v>
      </c>
      <c r="AK56" s="196">
        <v>0</v>
      </c>
      <c r="AL56" s="196">
        <v>0</v>
      </c>
      <c r="AM56" s="196">
        <v>0</v>
      </c>
      <c r="AN56" s="196">
        <v>0.21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5.84</v>
      </c>
      <c r="AJ57" s="196">
        <v>0</v>
      </c>
      <c r="AK57" s="196">
        <v>0</v>
      </c>
      <c r="AL57" s="196">
        <v>0</v>
      </c>
      <c r="AM57" s="196">
        <v>0</v>
      </c>
      <c r="AN57" s="196">
        <v>0.06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5.84</v>
      </c>
      <c r="AJ58" s="196">
        <v>0</v>
      </c>
      <c r="AK58" s="196">
        <v>0</v>
      </c>
      <c r="AL58" s="196">
        <v>0</v>
      </c>
      <c r="AM58" s="196">
        <v>0</v>
      </c>
      <c r="AN58" s="196">
        <v>0.06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5.84</v>
      </c>
      <c r="AJ59" s="196">
        <v>0</v>
      </c>
      <c r="AK59" s="196">
        <v>0</v>
      </c>
      <c r="AL59" s="196">
        <v>0</v>
      </c>
      <c r="AM59" s="196">
        <v>0</v>
      </c>
      <c r="AN59" s="196">
        <v>0.06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5.84</v>
      </c>
      <c r="AJ60" s="196">
        <v>0</v>
      </c>
      <c r="AK60" s="196">
        <v>0</v>
      </c>
      <c r="AL60" s="196">
        <v>0</v>
      </c>
      <c r="AM60" s="196">
        <v>0</v>
      </c>
      <c r="AN60" s="196">
        <v>0.06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5.84</v>
      </c>
      <c r="AJ61" s="196">
        <v>0</v>
      </c>
      <c r="AK61" s="196">
        <v>0</v>
      </c>
      <c r="AL61" s="196">
        <v>0</v>
      </c>
      <c r="AM61" s="196">
        <v>0</v>
      </c>
      <c r="AN61" s="196">
        <v>0.06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5.84</v>
      </c>
      <c r="AJ62" s="196">
        <v>0</v>
      </c>
      <c r="AK62" s="196">
        <v>0</v>
      </c>
      <c r="AL62" s="196">
        <v>0</v>
      </c>
      <c r="AM62" s="196">
        <v>0</v>
      </c>
      <c r="AN62" s="196">
        <v>0.21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5.84</v>
      </c>
      <c r="AJ63" s="196">
        <v>0</v>
      </c>
      <c r="AK63" s="196">
        <v>0</v>
      </c>
      <c r="AL63" s="196">
        <v>0</v>
      </c>
      <c r="AM63" s="196">
        <v>0</v>
      </c>
      <c r="AN63" s="196">
        <v>0.21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5.84</v>
      </c>
      <c r="AJ64" s="196">
        <v>0</v>
      </c>
      <c r="AK64" s="196">
        <v>0</v>
      </c>
      <c r="AL64" s="196">
        <v>0</v>
      </c>
      <c r="AM64" s="196">
        <v>0</v>
      </c>
      <c r="AN64" s="196">
        <v>0.02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5.84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5.84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5.84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5.84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5.84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5.84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5.84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5.84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5.84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5.84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5.84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5.84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5.84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5.84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5.84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5.84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5.84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5.84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5.84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5.84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5.84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5.84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5.84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5.84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5.84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5.84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5.84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5.84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5.84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5.84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5.84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5.84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5.84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5.84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8.5250000000000007E-4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6">
        <v>155</v>
      </c>
      <c r="H3" s="196">
        <v>0</v>
      </c>
      <c r="I3" s="196">
        <v>0</v>
      </c>
      <c r="J3" s="196">
        <v>0</v>
      </c>
      <c r="K3" s="196">
        <v>320</v>
      </c>
      <c r="L3" s="196">
        <v>0</v>
      </c>
      <c r="M3" s="196">
        <v>0</v>
      </c>
      <c r="N3" s="196">
        <v>0</v>
      </c>
      <c r="O3" s="196">
        <v>152</v>
      </c>
      <c r="P3" s="196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6">
        <v>155</v>
      </c>
      <c r="H4" s="196">
        <v>0</v>
      </c>
      <c r="I4" s="196">
        <v>0</v>
      </c>
      <c r="J4" s="196">
        <v>0</v>
      </c>
      <c r="K4" s="196">
        <v>320</v>
      </c>
      <c r="L4" s="196">
        <v>0</v>
      </c>
      <c r="M4" s="196">
        <v>0</v>
      </c>
      <c r="N4" s="196">
        <v>0</v>
      </c>
      <c r="O4" s="196">
        <v>152</v>
      </c>
      <c r="P4" s="196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6">
        <v>155</v>
      </c>
      <c r="H5" s="196">
        <v>0</v>
      </c>
      <c r="I5" s="196">
        <v>0</v>
      </c>
      <c r="J5" s="196">
        <v>0</v>
      </c>
      <c r="K5" s="196">
        <v>320</v>
      </c>
      <c r="L5" s="196">
        <v>0</v>
      </c>
      <c r="M5" s="196">
        <v>0</v>
      </c>
      <c r="N5" s="196">
        <v>0</v>
      </c>
      <c r="O5" s="196">
        <v>152</v>
      </c>
      <c r="P5" s="196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6">
        <v>155</v>
      </c>
      <c r="H6" s="196">
        <v>0</v>
      </c>
      <c r="I6" s="196">
        <v>0</v>
      </c>
      <c r="J6" s="196">
        <v>0</v>
      </c>
      <c r="K6" s="196">
        <v>320</v>
      </c>
      <c r="L6" s="196">
        <v>0</v>
      </c>
      <c r="M6" s="196">
        <v>0</v>
      </c>
      <c r="N6" s="196">
        <v>0</v>
      </c>
      <c r="O6" s="196">
        <v>152</v>
      </c>
      <c r="P6" s="196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6">
        <v>155</v>
      </c>
      <c r="H7" s="196">
        <v>0</v>
      </c>
      <c r="I7" s="196">
        <v>0</v>
      </c>
      <c r="J7" s="196">
        <v>0</v>
      </c>
      <c r="K7" s="196">
        <v>320</v>
      </c>
      <c r="L7" s="196">
        <v>0</v>
      </c>
      <c r="M7" s="196">
        <v>0</v>
      </c>
      <c r="N7" s="196">
        <v>0</v>
      </c>
      <c r="O7" s="196">
        <v>152</v>
      </c>
      <c r="P7" s="196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6">
        <v>155</v>
      </c>
      <c r="H8" s="196">
        <v>0</v>
      </c>
      <c r="I8" s="196">
        <v>0</v>
      </c>
      <c r="J8" s="196">
        <v>0</v>
      </c>
      <c r="K8" s="196">
        <v>320</v>
      </c>
      <c r="L8" s="196">
        <v>0</v>
      </c>
      <c r="M8" s="196">
        <v>0</v>
      </c>
      <c r="N8" s="196">
        <v>0</v>
      </c>
      <c r="O8" s="196">
        <v>152</v>
      </c>
      <c r="P8" s="196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6">
        <v>155</v>
      </c>
      <c r="H9" s="196">
        <v>0</v>
      </c>
      <c r="I9" s="196">
        <v>0</v>
      </c>
      <c r="J9" s="196">
        <v>0</v>
      </c>
      <c r="K9" s="196">
        <v>320</v>
      </c>
      <c r="L9" s="196">
        <v>0</v>
      </c>
      <c r="M9" s="196">
        <v>0</v>
      </c>
      <c r="N9" s="196">
        <v>0</v>
      </c>
      <c r="O9" s="196">
        <v>152</v>
      </c>
      <c r="P9" s="196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6">
        <v>155</v>
      </c>
      <c r="H10" s="196">
        <v>0</v>
      </c>
      <c r="I10" s="196">
        <v>0</v>
      </c>
      <c r="J10" s="196">
        <v>0</v>
      </c>
      <c r="K10" s="196">
        <v>320</v>
      </c>
      <c r="L10" s="196">
        <v>0</v>
      </c>
      <c r="M10" s="196">
        <v>0</v>
      </c>
      <c r="N10" s="196">
        <v>0</v>
      </c>
      <c r="O10" s="196">
        <v>152</v>
      </c>
      <c r="P10" s="196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6">
        <v>155</v>
      </c>
      <c r="H11" s="196">
        <v>0</v>
      </c>
      <c r="I11" s="196">
        <v>0</v>
      </c>
      <c r="J11" s="196">
        <v>0</v>
      </c>
      <c r="K11" s="196">
        <v>320</v>
      </c>
      <c r="L11" s="196">
        <v>0</v>
      </c>
      <c r="M11" s="196">
        <v>0</v>
      </c>
      <c r="N11" s="196">
        <v>0</v>
      </c>
      <c r="O11" s="196">
        <v>152</v>
      </c>
      <c r="P11" s="196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6">
        <v>155</v>
      </c>
      <c r="H12" s="196">
        <v>0</v>
      </c>
      <c r="I12" s="196">
        <v>0</v>
      </c>
      <c r="J12" s="196">
        <v>0</v>
      </c>
      <c r="K12" s="196">
        <v>320</v>
      </c>
      <c r="L12" s="196">
        <v>0</v>
      </c>
      <c r="M12" s="196">
        <v>0</v>
      </c>
      <c r="N12" s="196">
        <v>0</v>
      </c>
      <c r="O12" s="196">
        <v>152</v>
      </c>
      <c r="P12" s="196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6">
        <v>155</v>
      </c>
      <c r="H13" s="196">
        <v>0</v>
      </c>
      <c r="I13" s="196">
        <v>0</v>
      </c>
      <c r="J13" s="196">
        <v>0</v>
      </c>
      <c r="K13" s="196">
        <v>320</v>
      </c>
      <c r="L13" s="196">
        <v>0</v>
      </c>
      <c r="M13" s="196">
        <v>0</v>
      </c>
      <c r="N13" s="196">
        <v>0</v>
      </c>
      <c r="O13" s="196">
        <v>152</v>
      </c>
      <c r="P13" s="196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6">
        <v>155</v>
      </c>
      <c r="H14" s="196">
        <v>0</v>
      </c>
      <c r="I14" s="196">
        <v>0</v>
      </c>
      <c r="J14" s="196">
        <v>0</v>
      </c>
      <c r="K14" s="196">
        <v>320</v>
      </c>
      <c r="L14" s="196">
        <v>0</v>
      </c>
      <c r="M14" s="196">
        <v>0</v>
      </c>
      <c r="N14" s="196">
        <v>0</v>
      </c>
      <c r="O14" s="196">
        <v>152</v>
      </c>
      <c r="P14" s="196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6">
        <v>155</v>
      </c>
      <c r="H15" s="196">
        <v>0</v>
      </c>
      <c r="I15" s="196">
        <v>0</v>
      </c>
      <c r="J15" s="196">
        <v>0</v>
      </c>
      <c r="K15" s="196">
        <v>320</v>
      </c>
      <c r="L15" s="196">
        <v>0</v>
      </c>
      <c r="M15" s="196">
        <v>0</v>
      </c>
      <c r="N15" s="196">
        <v>0</v>
      </c>
      <c r="O15" s="196">
        <v>152</v>
      </c>
      <c r="P15" s="196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6">
        <v>155</v>
      </c>
      <c r="H16" s="196">
        <v>0</v>
      </c>
      <c r="I16" s="196">
        <v>0</v>
      </c>
      <c r="J16" s="196">
        <v>0</v>
      </c>
      <c r="K16" s="196">
        <v>320</v>
      </c>
      <c r="L16" s="196">
        <v>0</v>
      </c>
      <c r="M16" s="196">
        <v>0</v>
      </c>
      <c r="N16" s="196">
        <v>0</v>
      </c>
      <c r="O16" s="196">
        <v>152</v>
      </c>
      <c r="P16" s="196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6">
        <v>155</v>
      </c>
      <c r="H17" s="196">
        <v>0</v>
      </c>
      <c r="I17" s="196">
        <v>0</v>
      </c>
      <c r="J17" s="196">
        <v>0</v>
      </c>
      <c r="K17" s="196">
        <v>320</v>
      </c>
      <c r="L17" s="196">
        <v>0</v>
      </c>
      <c r="M17" s="196">
        <v>0</v>
      </c>
      <c r="N17" s="196">
        <v>0</v>
      </c>
      <c r="O17" s="196">
        <v>152</v>
      </c>
      <c r="P17" s="196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6">
        <v>155</v>
      </c>
      <c r="H18" s="196">
        <v>0</v>
      </c>
      <c r="I18" s="196">
        <v>0</v>
      </c>
      <c r="J18" s="196">
        <v>0</v>
      </c>
      <c r="K18" s="196">
        <v>320</v>
      </c>
      <c r="L18" s="196">
        <v>0</v>
      </c>
      <c r="M18" s="196">
        <v>0</v>
      </c>
      <c r="N18" s="196">
        <v>0</v>
      </c>
      <c r="O18" s="196">
        <v>152</v>
      </c>
      <c r="P18" s="196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6">
        <v>155</v>
      </c>
      <c r="H19" s="196">
        <v>0</v>
      </c>
      <c r="I19" s="196">
        <v>0</v>
      </c>
      <c r="J19" s="196">
        <v>0</v>
      </c>
      <c r="K19" s="196">
        <v>320</v>
      </c>
      <c r="L19" s="196">
        <v>0</v>
      </c>
      <c r="M19" s="196">
        <v>0</v>
      </c>
      <c r="N19" s="196">
        <v>0</v>
      </c>
      <c r="O19" s="196">
        <v>152</v>
      </c>
      <c r="P19" s="196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6">
        <v>155</v>
      </c>
      <c r="H20" s="196">
        <v>0</v>
      </c>
      <c r="I20" s="196">
        <v>0</v>
      </c>
      <c r="J20" s="196">
        <v>0</v>
      </c>
      <c r="K20" s="196">
        <v>320</v>
      </c>
      <c r="L20" s="196">
        <v>0</v>
      </c>
      <c r="M20" s="196">
        <v>0</v>
      </c>
      <c r="N20" s="196">
        <v>0</v>
      </c>
      <c r="O20" s="196">
        <v>152</v>
      </c>
      <c r="P20" s="196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6">
        <v>155</v>
      </c>
      <c r="H21" s="196">
        <v>0</v>
      </c>
      <c r="I21" s="196">
        <v>0</v>
      </c>
      <c r="J21" s="196">
        <v>0</v>
      </c>
      <c r="K21" s="196">
        <v>320</v>
      </c>
      <c r="L21" s="196">
        <v>0</v>
      </c>
      <c r="M21" s="196">
        <v>0</v>
      </c>
      <c r="N21" s="196">
        <v>0</v>
      </c>
      <c r="O21" s="196">
        <v>152</v>
      </c>
      <c r="P21" s="196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6">
        <v>155</v>
      </c>
      <c r="H22" s="196">
        <v>0</v>
      </c>
      <c r="I22" s="196">
        <v>0</v>
      </c>
      <c r="J22" s="196">
        <v>0</v>
      </c>
      <c r="K22" s="196">
        <v>320</v>
      </c>
      <c r="L22" s="196">
        <v>0</v>
      </c>
      <c r="M22" s="196">
        <v>0</v>
      </c>
      <c r="N22" s="196">
        <v>0</v>
      </c>
      <c r="O22" s="196">
        <v>152</v>
      </c>
      <c r="P22" s="196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6">
        <v>155</v>
      </c>
      <c r="H23" s="196">
        <v>0</v>
      </c>
      <c r="I23" s="196">
        <v>0</v>
      </c>
      <c r="J23" s="196">
        <v>0</v>
      </c>
      <c r="K23" s="196">
        <v>320</v>
      </c>
      <c r="L23" s="196">
        <v>0</v>
      </c>
      <c r="M23" s="196">
        <v>0</v>
      </c>
      <c r="N23" s="196">
        <v>0</v>
      </c>
      <c r="O23" s="196">
        <v>152</v>
      </c>
      <c r="P23" s="196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6">
        <v>155</v>
      </c>
      <c r="H24" s="196">
        <v>0</v>
      </c>
      <c r="I24" s="196">
        <v>0</v>
      </c>
      <c r="J24" s="196">
        <v>0</v>
      </c>
      <c r="K24" s="196">
        <v>320</v>
      </c>
      <c r="L24" s="196">
        <v>0</v>
      </c>
      <c r="M24" s="196">
        <v>0</v>
      </c>
      <c r="N24" s="196">
        <v>0</v>
      </c>
      <c r="O24" s="196">
        <v>152</v>
      </c>
      <c r="P24" s="196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6">
        <v>155</v>
      </c>
      <c r="H25" s="196">
        <v>0</v>
      </c>
      <c r="I25" s="196">
        <v>0</v>
      </c>
      <c r="J25" s="196">
        <v>0</v>
      </c>
      <c r="K25" s="196">
        <v>320</v>
      </c>
      <c r="L25" s="196">
        <v>0</v>
      </c>
      <c r="M25" s="196">
        <v>0</v>
      </c>
      <c r="N25" s="196">
        <v>0</v>
      </c>
      <c r="O25" s="196">
        <v>152</v>
      </c>
      <c r="P25" s="196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6">
        <v>155</v>
      </c>
      <c r="H26" s="196">
        <v>0</v>
      </c>
      <c r="I26" s="196">
        <v>0</v>
      </c>
      <c r="J26" s="196">
        <v>0</v>
      </c>
      <c r="K26" s="196">
        <v>320</v>
      </c>
      <c r="L26" s="196">
        <v>0</v>
      </c>
      <c r="M26" s="196">
        <v>0</v>
      </c>
      <c r="N26" s="196">
        <v>0</v>
      </c>
      <c r="O26" s="196">
        <v>152</v>
      </c>
      <c r="P26" s="196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6">
        <v>155</v>
      </c>
      <c r="H27" s="196">
        <v>0</v>
      </c>
      <c r="I27" s="196">
        <v>0</v>
      </c>
      <c r="J27" s="196">
        <v>0</v>
      </c>
      <c r="K27" s="196">
        <v>320</v>
      </c>
      <c r="L27" s="196">
        <v>0</v>
      </c>
      <c r="M27" s="196">
        <v>0</v>
      </c>
      <c r="N27" s="196">
        <v>0</v>
      </c>
      <c r="O27" s="196">
        <v>152</v>
      </c>
      <c r="P27" s="196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6">
        <v>155</v>
      </c>
      <c r="H28" s="196">
        <v>0</v>
      </c>
      <c r="I28" s="196">
        <v>0</v>
      </c>
      <c r="J28" s="196">
        <v>0</v>
      </c>
      <c r="K28" s="196">
        <v>320</v>
      </c>
      <c r="L28" s="196">
        <v>0</v>
      </c>
      <c r="M28" s="196">
        <v>0</v>
      </c>
      <c r="N28" s="196">
        <v>0</v>
      </c>
      <c r="O28" s="196">
        <v>152</v>
      </c>
      <c r="P28" s="196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6">
        <v>155</v>
      </c>
      <c r="H29" s="196">
        <v>0</v>
      </c>
      <c r="I29" s="196">
        <v>0</v>
      </c>
      <c r="J29" s="196">
        <v>0</v>
      </c>
      <c r="K29" s="196">
        <v>320</v>
      </c>
      <c r="L29" s="196">
        <v>0</v>
      </c>
      <c r="M29" s="196">
        <v>0</v>
      </c>
      <c r="N29" s="196">
        <v>0</v>
      </c>
      <c r="O29" s="196">
        <v>180</v>
      </c>
      <c r="P29" s="196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6">
        <v>155</v>
      </c>
      <c r="H30" s="196">
        <v>0</v>
      </c>
      <c r="I30" s="196">
        <v>0</v>
      </c>
      <c r="J30" s="196">
        <v>0</v>
      </c>
      <c r="K30" s="196">
        <v>320</v>
      </c>
      <c r="L30" s="196">
        <v>0</v>
      </c>
      <c r="M30" s="196">
        <v>0</v>
      </c>
      <c r="N30" s="196">
        <v>0</v>
      </c>
      <c r="O30" s="196">
        <v>180</v>
      </c>
      <c r="P30" s="196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155</v>
      </c>
      <c r="H31" s="196">
        <v>0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180</v>
      </c>
      <c r="P31" s="196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155</v>
      </c>
      <c r="H32" s="196">
        <v>0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180</v>
      </c>
      <c r="P32" s="196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155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180</v>
      </c>
      <c r="P33" s="196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155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180</v>
      </c>
      <c r="P34" s="196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155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180</v>
      </c>
      <c r="P35" s="196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155</v>
      </c>
      <c r="H36" s="196">
        <v>0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180</v>
      </c>
      <c r="P36" s="196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155</v>
      </c>
      <c r="H37" s="196">
        <v>0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180</v>
      </c>
      <c r="P37" s="196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155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180</v>
      </c>
      <c r="P38" s="196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155</v>
      </c>
      <c r="H39" s="196">
        <v>0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180</v>
      </c>
      <c r="P39" s="196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155</v>
      </c>
      <c r="H40" s="196">
        <v>0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180</v>
      </c>
      <c r="P40" s="196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6">
        <v>155</v>
      </c>
      <c r="H41" s="196">
        <v>0</v>
      </c>
      <c r="I41" s="196">
        <v>0</v>
      </c>
      <c r="J41" s="196">
        <v>0</v>
      </c>
      <c r="K41" s="196">
        <v>320</v>
      </c>
      <c r="L41" s="196">
        <v>0</v>
      </c>
      <c r="M41" s="196">
        <v>0</v>
      </c>
      <c r="N41" s="196">
        <v>0</v>
      </c>
      <c r="O41" s="196">
        <v>180</v>
      </c>
      <c r="P41" s="196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6">
        <v>155</v>
      </c>
      <c r="H42" s="196">
        <v>0</v>
      </c>
      <c r="I42" s="196">
        <v>0</v>
      </c>
      <c r="J42" s="196">
        <v>0</v>
      </c>
      <c r="K42" s="196">
        <v>320</v>
      </c>
      <c r="L42" s="196">
        <v>0</v>
      </c>
      <c r="M42" s="196">
        <v>0</v>
      </c>
      <c r="N42" s="196">
        <v>0</v>
      </c>
      <c r="O42" s="196">
        <v>180</v>
      </c>
      <c r="P42" s="196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6">
        <v>155</v>
      </c>
      <c r="H43" s="196">
        <v>0</v>
      </c>
      <c r="I43" s="196">
        <v>0</v>
      </c>
      <c r="J43" s="196">
        <v>0</v>
      </c>
      <c r="K43" s="196">
        <v>320</v>
      </c>
      <c r="L43" s="196">
        <v>0</v>
      </c>
      <c r="M43" s="196">
        <v>0</v>
      </c>
      <c r="N43" s="196">
        <v>0</v>
      </c>
      <c r="O43" s="196">
        <v>180</v>
      </c>
      <c r="P43" s="196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6">
        <v>155</v>
      </c>
      <c r="H44" s="196">
        <v>0</v>
      </c>
      <c r="I44" s="196">
        <v>0</v>
      </c>
      <c r="J44" s="196">
        <v>0</v>
      </c>
      <c r="K44" s="196">
        <v>320</v>
      </c>
      <c r="L44" s="196">
        <v>0</v>
      </c>
      <c r="M44" s="196">
        <v>0</v>
      </c>
      <c r="N44" s="196">
        <v>0</v>
      </c>
      <c r="O44" s="196">
        <v>180</v>
      </c>
      <c r="P44" s="196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6">
        <v>155</v>
      </c>
      <c r="H45" s="196">
        <v>0</v>
      </c>
      <c r="I45" s="196">
        <v>0</v>
      </c>
      <c r="J45" s="196">
        <v>0</v>
      </c>
      <c r="K45" s="196">
        <v>320</v>
      </c>
      <c r="L45" s="196">
        <v>0</v>
      </c>
      <c r="M45" s="196">
        <v>0</v>
      </c>
      <c r="N45" s="196">
        <v>0</v>
      </c>
      <c r="O45" s="196">
        <v>150</v>
      </c>
      <c r="P45" s="196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6">
        <v>155</v>
      </c>
      <c r="H46" s="196">
        <v>0</v>
      </c>
      <c r="I46" s="196">
        <v>0</v>
      </c>
      <c r="J46" s="196">
        <v>0</v>
      </c>
      <c r="K46" s="196">
        <v>320</v>
      </c>
      <c r="L46" s="196">
        <v>0</v>
      </c>
      <c r="M46" s="196">
        <v>0</v>
      </c>
      <c r="N46" s="196">
        <v>0</v>
      </c>
      <c r="O46" s="196">
        <v>150</v>
      </c>
      <c r="P46" s="196">
        <v>30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6">
        <v>155</v>
      </c>
      <c r="H47" s="196">
        <v>0</v>
      </c>
      <c r="I47" s="196">
        <v>0</v>
      </c>
      <c r="J47" s="196">
        <v>0</v>
      </c>
      <c r="K47" s="196">
        <v>320</v>
      </c>
      <c r="L47" s="196">
        <v>0</v>
      </c>
      <c r="M47" s="196">
        <v>0</v>
      </c>
      <c r="N47" s="196">
        <v>0</v>
      </c>
      <c r="O47" s="196">
        <v>150</v>
      </c>
      <c r="P47" s="196">
        <v>30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6">
        <v>155</v>
      </c>
      <c r="H48" s="196">
        <v>0</v>
      </c>
      <c r="I48" s="196">
        <v>0</v>
      </c>
      <c r="J48" s="196">
        <v>0</v>
      </c>
      <c r="K48" s="196">
        <v>320</v>
      </c>
      <c r="L48" s="196">
        <v>0</v>
      </c>
      <c r="M48" s="196">
        <v>0</v>
      </c>
      <c r="N48" s="196">
        <v>0</v>
      </c>
      <c r="O48" s="196">
        <v>150</v>
      </c>
      <c r="P48" s="196">
        <v>30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6">
        <v>155</v>
      </c>
      <c r="H49" s="196">
        <v>0</v>
      </c>
      <c r="I49" s="196">
        <v>0</v>
      </c>
      <c r="J49" s="196">
        <v>0</v>
      </c>
      <c r="K49" s="196">
        <v>320</v>
      </c>
      <c r="L49" s="196">
        <v>0</v>
      </c>
      <c r="M49" s="196">
        <v>0</v>
      </c>
      <c r="N49" s="196">
        <v>0</v>
      </c>
      <c r="O49" s="196">
        <v>150</v>
      </c>
      <c r="P49" s="196">
        <v>30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6">
        <v>155</v>
      </c>
      <c r="H50" s="196">
        <v>0</v>
      </c>
      <c r="I50" s="196">
        <v>0</v>
      </c>
      <c r="J50" s="196">
        <v>0</v>
      </c>
      <c r="K50" s="196">
        <v>320</v>
      </c>
      <c r="L50" s="196">
        <v>0</v>
      </c>
      <c r="M50" s="196">
        <v>0</v>
      </c>
      <c r="N50" s="196">
        <v>0</v>
      </c>
      <c r="O50" s="196">
        <v>150</v>
      </c>
      <c r="P50" s="196">
        <v>30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6">
        <v>155</v>
      </c>
      <c r="H51" s="196">
        <v>0</v>
      </c>
      <c r="I51" s="196">
        <v>0</v>
      </c>
      <c r="J51" s="196">
        <v>0</v>
      </c>
      <c r="K51" s="196">
        <v>320</v>
      </c>
      <c r="L51" s="196">
        <v>0</v>
      </c>
      <c r="M51" s="196">
        <v>0</v>
      </c>
      <c r="N51" s="196">
        <v>0</v>
      </c>
      <c r="O51" s="196">
        <v>150</v>
      </c>
      <c r="P51" s="196">
        <v>30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6">
        <v>155</v>
      </c>
      <c r="H52" s="196">
        <v>0</v>
      </c>
      <c r="I52" s="196">
        <v>0</v>
      </c>
      <c r="J52" s="196">
        <v>0</v>
      </c>
      <c r="K52" s="196">
        <v>320</v>
      </c>
      <c r="L52" s="196">
        <v>0</v>
      </c>
      <c r="M52" s="196">
        <v>0</v>
      </c>
      <c r="N52" s="196">
        <v>0</v>
      </c>
      <c r="O52" s="196">
        <v>150</v>
      </c>
      <c r="P52" s="196">
        <v>30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6">
        <v>155</v>
      </c>
      <c r="H53" s="196">
        <v>0</v>
      </c>
      <c r="I53" s="196">
        <v>0</v>
      </c>
      <c r="J53" s="196">
        <v>0</v>
      </c>
      <c r="K53" s="196">
        <v>320</v>
      </c>
      <c r="L53" s="196">
        <v>0</v>
      </c>
      <c r="M53" s="196">
        <v>0</v>
      </c>
      <c r="N53" s="196">
        <v>0</v>
      </c>
      <c r="O53" s="196">
        <v>150</v>
      </c>
      <c r="P53" s="196">
        <v>30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6">
        <v>155</v>
      </c>
      <c r="H54" s="196">
        <v>0</v>
      </c>
      <c r="I54" s="196">
        <v>0</v>
      </c>
      <c r="J54" s="196">
        <v>0</v>
      </c>
      <c r="K54" s="196">
        <v>320</v>
      </c>
      <c r="L54" s="196">
        <v>0</v>
      </c>
      <c r="M54" s="196">
        <v>0</v>
      </c>
      <c r="N54" s="196">
        <v>0</v>
      </c>
      <c r="O54" s="196">
        <v>150</v>
      </c>
      <c r="P54" s="196">
        <v>30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6">
        <v>155</v>
      </c>
      <c r="H55" s="196">
        <v>0</v>
      </c>
      <c r="I55" s="196">
        <v>0</v>
      </c>
      <c r="J55" s="196">
        <v>0</v>
      </c>
      <c r="K55" s="196">
        <v>320</v>
      </c>
      <c r="L55" s="196">
        <v>0</v>
      </c>
      <c r="M55" s="196">
        <v>0</v>
      </c>
      <c r="N55" s="196">
        <v>0</v>
      </c>
      <c r="O55" s="196">
        <v>150</v>
      </c>
      <c r="P55" s="196">
        <v>30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6">
        <v>155</v>
      </c>
      <c r="H56" s="196">
        <v>0</v>
      </c>
      <c r="I56" s="196">
        <v>0</v>
      </c>
      <c r="J56" s="196">
        <v>0</v>
      </c>
      <c r="K56" s="196">
        <v>320</v>
      </c>
      <c r="L56" s="196">
        <v>0</v>
      </c>
      <c r="M56" s="196">
        <v>0</v>
      </c>
      <c r="N56" s="196">
        <v>0</v>
      </c>
      <c r="O56" s="196">
        <v>150</v>
      </c>
      <c r="P56" s="196">
        <v>30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6">
        <v>155</v>
      </c>
      <c r="H57" s="196">
        <v>0</v>
      </c>
      <c r="I57" s="196">
        <v>0</v>
      </c>
      <c r="J57" s="196">
        <v>0</v>
      </c>
      <c r="K57" s="196">
        <v>320</v>
      </c>
      <c r="L57" s="196">
        <v>0</v>
      </c>
      <c r="M57" s="196">
        <v>0</v>
      </c>
      <c r="N57" s="196">
        <v>0</v>
      </c>
      <c r="O57" s="196">
        <v>150</v>
      </c>
      <c r="P57" s="196">
        <v>30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6">
        <v>155</v>
      </c>
      <c r="H58" s="196">
        <v>0</v>
      </c>
      <c r="I58" s="196">
        <v>0</v>
      </c>
      <c r="J58" s="196">
        <v>0</v>
      </c>
      <c r="K58" s="196">
        <v>320</v>
      </c>
      <c r="L58" s="196">
        <v>0</v>
      </c>
      <c r="M58" s="196">
        <v>0</v>
      </c>
      <c r="N58" s="196">
        <v>0</v>
      </c>
      <c r="O58" s="196">
        <v>150</v>
      </c>
      <c r="P58" s="196">
        <v>30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6">
        <v>155</v>
      </c>
      <c r="H59" s="196">
        <v>0</v>
      </c>
      <c r="I59" s="196">
        <v>0</v>
      </c>
      <c r="J59" s="196">
        <v>0</v>
      </c>
      <c r="K59" s="196">
        <v>320</v>
      </c>
      <c r="L59" s="196">
        <v>0</v>
      </c>
      <c r="M59" s="196">
        <v>0</v>
      </c>
      <c r="N59" s="196">
        <v>0</v>
      </c>
      <c r="O59" s="196">
        <v>150</v>
      </c>
      <c r="P59" s="196">
        <v>30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6">
        <v>155</v>
      </c>
      <c r="H60" s="196">
        <v>0</v>
      </c>
      <c r="I60" s="196">
        <v>0</v>
      </c>
      <c r="J60" s="196">
        <v>0</v>
      </c>
      <c r="K60" s="196">
        <v>320</v>
      </c>
      <c r="L60" s="196">
        <v>0</v>
      </c>
      <c r="M60" s="196">
        <v>0</v>
      </c>
      <c r="N60" s="196">
        <v>0</v>
      </c>
      <c r="O60" s="196">
        <v>150</v>
      </c>
      <c r="P60" s="196">
        <v>30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6">
        <v>155</v>
      </c>
      <c r="H61" s="196">
        <v>0</v>
      </c>
      <c r="I61" s="196">
        <v>0</v>
      </c>
      <c r="J61" s="196">
        <v>0</v>
      </c>
      <c r="K61" s="196">
        <v>320</v>
      </c>
      <c r="L61" s="196">
        <v>0</v>
      </c>
      <c r="M61" s="196">
        <v>0</v>
      </c>
      <c r="N61" s="196">
        <v>0</v>
      </c>
      <c r="O61" s="196">
        <v>150</v>
      </c>
      <c r="P61" s="196">
        <v>30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6">
        <v>155</v>
      </c>
      <c r="H62" s="196">
        <v>0</v>
      </c>
      <c r="I62" s="196">
        <v>0</v>
      </c>
      <c r="J62" s="196">
        <v>0</v>
      </c>
      <c r="K62" s="196">
        <v>320</v>
      </c>
      <c r="L62" s="196">
        <v>0</v>
      </c>
      <c r="M62" s="196">
        <v>0</v>
      </c>
      <c r="N62" s="196">
        <v>0</v>
      </c>
      <c r="O62" s="196">
        <v>150</v>
      </c>
      <c r="P62" s="196">
        <v>30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6">
        <v>155</v>
      </c>
      <c r="H63" s="196">
        <v>0</v>
      </c>
      <c r="I63" s="196">
        <v>0</v>
      </c>
      <c r="J63" s="196">
        <v>0</v>
      </c>
      <c r="K63" s="196">
        <v>320</v>
      </c>
      <c r="L63" s="196">
        <v>0</v>
      </c>
      <c r="M63" s="196">
        <v>0</v>
      </c>
      <c r="N63" s="196">
        <v>0</v>
      </c>
      <c r="O63" s="196">
        <v>150</v>
      </c>
      <c r="P63" s="196">
        <v>30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6">
        <v>155</v>
      </c>
      <c r="H64" s="196">
        <v>0</v>
      </c>
      <c r="I64" s="196">
        <v>0</v>
      </c>
      <c r="J64" s="196">
        <v>0</v>
      </c>
      <c r="K64" s="196">
        <v>320</v>
      </c>
      <c r="L64" s="196">
        <v>0</v>
      </c>
      <c r="M64" s="196">
        <v>0</v>
      </c>
      <c r="N64" s="196">
        <v>0</v>
      </c>
      <c r="O64" s="196">
        <v>150</v>
      </c>
      <c r="P64" s="196">
        <v>30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6">
        <v>155</v>
      </c>
      <c r="H65" s="196">
        <v>0</v>
      </c>
      <c r="I65" s="196">
        <v>0</v>
      </c>
      <c r="J65" s="196">
        <v>0</v>
      </c>
      <c r="K65" s="196">
        <v>320</v>
      </c>
      <c r="L65" s="196">
        <v>0</v>
      </c>
      <c r="M65" s="196">
        <v>0</v>
      </c>
      <c r="N65" s="196">
        <v>0</v>
      </c>
      <c r="O65" s="196">
        <v>150</v>
      </c>
      <c r="P65" s="196">
        <v>50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196">
        <v>155</v>
      </c>
      <c r="H66" s="196">
        <v>0</v>
      </c>
      <c r="I66" s="196">
        <v>0</v>
      </c>
      <c r="J66" s="196">
        <v>0</v>
      </c>
      <c r="K66" s="196">
        <v>320</v>
      </c>
      <c r="L66" s="196">
        <v>0</v>
      </c>
      <c r="M66" s="196">
        <v>0</v>
      </c>
      <c r="N66" s="196">
        <v>0</v>
      </c>
      <c r="O66" s="196">
        <v>150</v>
      </c>
      <c r="P66" s="196">
        <v>50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6">
        <v>155</v>
      </c>
      <c r="H67" s="196">
        <v>0</v>
      </c>
      <c r="I67" s="196">
        <v>0</v>
      </c>
      <c r="J67" s="196">
        <v>0</v>
      </c>
      <c r="K67" s="196">
        <v>320</v>
      </c>
      <c r="L67" s="196">
        <v>0</v>
      </c>
      <c r="M67" s="196">
        <v>0</v>
      </c>
      <c r="N67" s="196">
        <v>0</v>
      </c>
      <c r="O67" s="196">
        <v>150</v>
      </c>
      <c r="P67" s="196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6">
        <v>155</v>
      </c>
      <c r="H68" s="196">
        <v>0</v>
      </c>
      <c r="I68" s="196">
        <v>0</v>
      </c>
      <c r="J68" s="196">
        <v>0</v>
      </c>
      <c r="K68" s="196">
        <v>320</v>
      </c>
      <c r="L68" s="196">
        <v>0</v>
      </c>
      <c r="M68" s="196">
        <v>0</v>
      </c>
      <c r="N68" s="196">
        <v>0</v>
      </c>
      <c r="O68" s="196">
        <v>180</v>
      </c>
      <c r="P68" s="196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196">
        <v>155</v>
      </c>
      <c r="H69" s="196">
        <v>0</v>
      </c>
      <c r="I69" s="196">
        <v>0</v>
      </c>
      <c r="J69" s="196">
        <v>0</v>
      </c>
      <c r="K69" s="196">
        <v>320</v>
      </c>
      <c r="L69" s="196">
        <v>0</v>
      </c>
      <c r="M69" s="196">
        <v>0</v>
      </c>
      <c r="N69" s="196">
        <v>0</v>
      </c>
      <c r="O69" s="196">
        <v>180</v>
      </c>
      <c r="P69" s="196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196">
        <v>155</v>
      </c>
      <c r="H70" s="196">
        <v>0</v>
      </c>
      <c r="I70" s="196">
        <v>0</v>
      </c>
      <c r="J70" s="196">
        <v>0</v>
      </c>
      <c r="K70" s="196">
        <v>320</v>
      </c>
      <c r="L70" s="196">
        <v>0</v>
      </c>
      <c r="M70" s="196">
        <v>0</v>
      </c>
      <c r="N70" s="196">
        <v>0</v>
      </c>
      <c r="O70" s="196">
        <v>180</v>
      </c>
      <c r="P70" s="196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196">
        <v>155</v>
      </c>
      <c r="H71" s="196">
        <v>0</v>
      </c>
      <c r="I71" s="196">
        <v>0</v>
      </c>
      <c r="J71" s="196">
        <v>0</v>
      </c>
      <c r="K71" s="196">
        <v>320</v>
      </c>
      <c r="L71" s="196">
        <v>0</v>
      </c>
      <c r="M71" s="196">
        <v>0</v>
      </c>
      <c r="N71" s="196">
        <v>0</v>
      </c>
      <c r="O71" s="196">
        <v>180</v>
      </c>
      <c r="P71" s="196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196">
        <v>155</v>
      </c>
      <c r="H72" s="196">
        <v>0</v>
      </c>
      <c r="I72" s="196">
        <v>0</v>
      </c>
      <c r="J72" s="196">
        <v>0</v>
      </c>
      <c r="K72" s="196">
        <v>320</v>
      </c>
      <c r="L72" s="196">
        <v>0</v>
      </c>
      <c r="M72" s="196">
        <v>0</v>
      </c>
      <c r="N72" s="196">
        <v>0</v>
      </c>
      <c r="O72" s="196">
        <v>180</v>
      </c>
      <c r="P72" s="196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196">
        <v>155</v>
      </c>
      <c r="H73" s="196">
        <v>0</v>
      </c>
      <c r="I73" s="196">
        <v>0</v>
      </c>
      <c r="J73" s="196">
        <v>0</v>
      </c>
      <c r="K73" s="196">
        <v>320</v>
      </c>
      <c r="L73" s="196">
        <v>0</v>
      </c>
      <c r="M73" s="196">
        <v>0</v>
      </c>
      <c r="N73" s="196">
        <v>0</v>
      </c>
      <c r="O73" s="196">
        <v>180</v>
      </c>
      <c r="P73" s="196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6">
        <v>155</v>
      </c>
      <c r="H74" s="196">
        <v>0</v>
      </c>
      <c r="I74" s="196">
        <v>0</v>
      </c>
      <c r="J74" s="196">
        <v>0</v>
      </c>
      <c r="K74" s="196">
        <v>320</v>
      </c>
      <c r="L74" s="196">
        <v>0</v>
      </c>
      <c r="M74" s="196">
        <v>0</v>
      </c>
      <c r="N74" s="196">
        <v>0</v>
      </c>
      <c r="O74" s="196">
        <v>180</v>
      </c>
      <c r="P74" s="196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6">
        <v>155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180</v>
      </c>
      <c r="P75" s="196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6">
        <v>155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180</v>
      </c>
      <c r="P76" s="196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6">
        <v>155</v>
      </c>
      <c r="H77" s="196">
        <v>0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180</v>
      </c>
      <c r="P77" s="196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6">
        <v>155</v>
      </c>
      <c r="H78" s="196">
        <v>0</v>
      </c>
      <c r="I78" s="196">
        <v>0</v>
      </c>
      <c r="J78" s="196">
        <v>0</v>
      </c>
      <c r="K78" s="196">
        <v>320</v>
      </c>
      <c r="L78" s="196">
        <v>0</v>
      </c>
      <c r="M78" s="196">
        <v>0</v>
      </c>
      <c r="N78" s="196">
        <v>0</v>
      </c>
      <c r="O78" s="196">
        <v>180</v>
      </c>
      <c r="P78" s="196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6">
        <v>155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180</v>
      </c>
      <c r="P79" s="196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6">
        <v>155</v>
      </c>
      <c r="H80" s="196">
        <v>0</v>
      </c>
      <c r="I80" s="196">
        <v>0</v>
      </c>
      <c r="J80" s="196">
        <v>0</v>
      </c>
      <c r="K80" s="196">
        <v>320</v>
      </c>
      <c r="L80" s="196">
        <v>0</v>
      </c>
      <c r="M80" s="196">
        <v>0</v>
      </c>
      <c r="N80" s="196">
        <v>0</v>
      </c>
      <c r="O80" s="196">
        <v>180</v>
      </c>
      <c r="P80" s="196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196">
        <v>155</v>
      </c>
      <c r="H81" s="196">
        <v>0</v>
      </c>
      <c r="I81" s="196">
        <v>0</v>
      </c>
      <c r="J81" s="196">
        <v>0</v>
      </c>
      <c r="K81" s="196">
        <v>320</v>
      </c>
      <c r="L81" s="196">
        <v>0</v>
      </c>
      <c r="M81" s="196">
        <v>0</v>
      </c>
      <c r="N81" s="196">
        <v>0</v>
      </c>
      <c r="O81" s="196">
        <v>180</v>
      </c>
      <c r="P81" s="196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196">
        <v>155</v>
      </c>
      <c r="H82" s="196">
        <v>0</v>
      </c>
      <c r="I82" s="196">
        <v>0</v>
      </c>
      <c r="J82" s="196">
        <v>0</v>
      </c>
      <c r="K82" s="196">
        <v>320</v>
      </c>
      <c r="L82" s="196">
        <v>0</v>
      </c>
      <c r="M82" s="196">
        <v>0</v>
      </c>
      <c r="N82" s="196">
        <v>0</v>
      </c>
      <c r="O82" s="196">
        <v>180</v>
      </c>
      <c r="P82" s="196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196">
        <v>155</v>
      </c>
      <c r="H83" s="196">
        <v>0</v>
      </c>
      <c r="I83" s="196">
        <v>0</v>
      </c>
      <c r="J83" s="196">
        <v>0</v>
      </c>
      <c r="K83" s="196">
        <v>320</v>
      </c>
      <c r="L83" s="196">
        <v>0</v>
      </c>
      <c r="M83" s="196">
        <v>0</v>
      </c>
      <c r="N83" s="196">
        <v>0</v>
      </c>
      <c r="O83" s="196">
        <v>180</v>
      </c>
      <c r="P83" s="196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196">
        <v>155</v>
      </c>
      <c r="H84" s="196">
        <v>0</v>
      </c>
      <c r="I84" s="196">
        <v>0</v>
      </c>
      <c r="J84" s="196">
        <v>0</v>
      </c>
      <c r="K84" s="196">
        <v>320</v>
      </c>
      <c r="L84" s="196">
        <v>0</v>
      </c>
      <c r="M84" s="196">
        <v>0</v>
      </c>
      <c r="N84" s="196">
        <v>0</v>
      </c>
      <c r="O84" s="196">
        <v>180</v>
      </c>
      <c r="P84" s="196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196">
        <v>155</v>
      </c>
      <c r="H85" s="196">
        <v>0</v>
      </c>
      <c r="I85" s="196">
        <v>0</v>
      </c>
      <c r="J85" s="196">
        <v>0</v>
      </c>
      <c r="K85" s="196">
        <v>320</v>
      </c>
      <c r="L85" s="196">
        <v>0</v>
      </c>
      <c r="M85" s="196">
        <v>0</v>
      </c>
      <c r="N85" s="196">
        <v>0</v>
      </c>
      <c r="O85" s="196">
        <v>180</v>
      </c>
      <c r="P85" s="196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196">
        <v>155</v>
      </c>
      <c r="H86" s="196">
        <v>0</v>
      </c>
      <c r="I86" s="196">
        <v>0</v>
      </c>
      <c r="J86" s="196">
        <v>0</v>
      </c>
      <c r="K86" s="196">
        <v>320</v>
      </c>
      <c r="L86" s="196">
        <v>0</v>
      </c>
      <c r="M86" s="196">
        <v>0</v>
      </c>
      <c r="N86" s="196">
        <v>0</v>
      </c>
      <c r="O86" s="196">
        <v>180</v>
      </c>
      <c r="P86" s="196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196">
        <v>155</v>
      </c>
      <c r="H87" s="196">
        <v>0</v>
      </c>
      <c r="I87" s="196">
        <v>0</v>
      </c>
      <c r="J87" s="196">
        <v>0</v>
      </c>
      <c r="K87" s="196">
        <v>320</v>
      </c>
      <c r="L87" s="196">
        <v>0</v>
      </c>
      <c r="M87" s="196">
        <v>0</v>
      </c>
      <c r="N87" s="196">
        <v>0</v>
      </c>
      <c r="O87" s="196">
        <v>180</v>
      </c>
      <c r="P87" s="196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196">
        <v>155</v>
      </c>
      <c r="H88" s="196">
        <v>0</v>
      </c>
      <c r="I88" s="196">
        <v>0</v>
      </c>
      <c r="J88" s="196">
        <v>0</v>
      </c>
      <c r="K88" s="196">
        <v>320</v>
      </c>
      <c r="L88" s="196">
        <v>0</v>
      </c>
      <c r="M88" s="196">
        <v>0</v>
      </c>
      <c r="N88" s="196">
        <v>0</v>
      </c>
      <c r="O88" s="196">
        <v>180</v>
      </c>
      <c r="P88" s="196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6">
        <v>155</v>
      </c>
      <c r="H89" s="196">
        <v>0</v>
      </c>
      <c r="I89" s="196">
        <v>0</v>
      </c>
      <c r="J89" s="196">
        <v>0</v>
      </c>
      <c r="K89" s="196">
        <v>320</v>
      </c>
      <c r="L89" s="196">
        <v>0</v>
      </c>
      <c r="M89" s="196">
        <v>0</v>
      </c>
      <c r="N89" s="196">
        <v>0</v>
      </c>
      <c r="O89" s="196">
        <v>180</v>
      </c>
      <c r="P89" s="196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6">
        <v>155</v>
      </c>
      <c r="H90" s="196">
        <v>0</v>
      </c>
      <c r="I90" s="196">
        <v>0</v>
      </c>
      <c r="J90" s="196">
        <v>0</v>
      </c>
      <c r="K90" s="196">
        <v>320</v>
      </c>
      <c r="L90" s="196">
        <v>0</v>
      </c>
      <c r="M90" s="196">
        <v>0</v>
      </c>
      <c r="N90" s="196">
        <v>0</v>
      </c>
      <c r="O90" s="196">
        <v>150</v>
      </c>
      <c r="P90" s="196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6">
        <v>155</v>
      </c>
      <c r="H91" s="196">
        <v>0</v>
      </c>
      <c r="I91" s="196">
        <v>0</v>
      </c>
      <c r="J91" s="196">
        <v>0</v>
      </c>
      <c r="K91" s="196">
        <v>320</v>
      </c>
      <c r="L91" s="196">
        <v>0</v>
      </c>
      <c r="M91" s="196">
        <v>0</v>
      </c>
      <c r="N91" s="196">
        <v>0</v>
      </c>
      <c r="O91" s="196">
        <v>150</v>
      </c>
      <c r="P91" s="196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6">
        <v>155</v>
      </c>
      <c r="H92" s="196">
        <v>0</v>
      </c>
      <c r="I92" s="196">
        <v>0</v>
      </c>
      <c r="J92" s="196">
        <v>0</v>
      </c>
      <c r="K92" s="196">
        <v>320</v>
      </c>
      <c r="L92" s="196">
        <v>0</v>
      </c>
      <c r="M92" s="196">
        <v>0</v>
      </c>
      <c r="N92" s="196">
        <v>0</v>
      </c>
      <c r="O92" s="196">
        <v>150</v>
      </c>
      <c r="P92" s="196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196">
        <v>155</v>
      </c>
      <c r="H93" s="196">
        <v>0</v>
      </c>
      <c r="I93" s="196">
        <v>0</v>
      </c>
      <c r="J93" s="196">
        <v>0</v>
      </c>
      <c r="K93" s="196">
        <v>320</v>
      </c>
      <c r="L93" s="196">
        <v>0</v>
      </c>
      <c r="M93" s="196">
        <v>0</v>
      </c>
      <c r="N93" s="196">
        <v>0</v>
      </c>
      <c r="O93" s="196">
        <v>150</v>
      </c>
      <c r="P93" s="196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196">
        <v>155</v>
      </c>
      <c r="H94" s="196">
        <v>0</v>
      </c>
      <c r="I94" s="196">
        <v>0</v>
      </c>
      <c r="J94" s="196">
        <v>0</v>
      </c>
      <c r="K94" s="196">
        <v>320</v>
      </c>
      <c r="L94" s="196">
        <v>0</v>
      </c>
      <c r="M94" s="196">
        <v>0</v>
      </c>
      <c r="N94" s="196">
        <v>0</v>
      </c>
      <c r="O94" s="196">
        <v>150</v>
      </c>
      <c r="P94" s="196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196">
        <v>155</v>
      </c>
      <c r="H95" s="196">
        <v>0</v>
      </c>
      <c r="I95" s="196">
        <v>0</v>
      </c>
      <c r="J95" s="196">
        <v>0</v>
      </c>
      <c r="K95" s="196">
        <v>320</v>
      </c>
      <c r="L95" s="196">
        <v>0</v>
      </c>
      <c r="M95" s="196">
        <v>0</v>
      </c>
      <c r="N95" s="196">
        <v>0</v>
      </c>
      <c r="O95" s="196">
        <v>150</v>
      </c>
      <c r="P95" s="196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196">
        <v>155</v>
      </c>
      <c r="H96" s="196">
        <v>0</v>
      </c>
      <c r="I96" s="196">
        <v>0</v>
      </c>
      <c r="J96" s="196">
        <v>0</v>
      </c>
      <c r="K96" s="196">
        <v>320</v>
      </c>
      <c r="L96" s="196">
        <v>0</v>
      </c>
      <c r="M96" s="196">
        <v>0</v>
      </c>
      <c r="N96" s="196">
        <v>0</v>
      </c>
      <c r="O96" s="196">
        <v>150</v>
      </c>
      <c r="P96" s="196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196">
        <v>155</v>
      </c>
      <c r="H97" s="196">
        <v>0</v>
      </c>
      <c r="I97" s="196">
        <v>0</v>
      </c>
      <c r="J97" s="196">
        <v>0</v>
      </c>
      <c r="K97" s="196">
        <v>320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196">
        <v>155</v>
      </c>
      <c r="H98" s="196">
        <v>0</v>
      </c>
      <c r="I98" s="196">
        <v>0</v>
      </c>
      <c r="J98" s="196">
        <v>0</v>
      </c>
      <c r="K98" s="196">
        <v>320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3.72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3.823</v>
      </c>
      <c r="P99" s="114">
        <f t="shared" si="0"/>
        <v>0.16750000000000001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6.69</v>
      </c>
      <c r="D3" s="196">
        <v>1.38</v>
      </c>
      <c r="E3" s="196">
        <v>0</v>
      </c>
      <c r="F3" s="196">
        <v>0</v>
      </c>
      <c r="G3" s="196">
        <v>31.29</v>
      </c>
      <c r="H3" s="196">
        <v>0</v>
      </c>
      <c r="I3" s="196">
        <v>0</v>
      </c>
      <c r="J3" s="196">
        <v>1.92</v>
      </c>
      <c r="K3" s="196">
        <v>237.77</v>
      </c>
      <c r="L3" s="196">
        <v>1.47</v>
      </c>
      <c r="M3" s="196">
        <v>2.4700000000000002</v>
      </c>
      <c r="N3" s="196">
        <v>2.02</v>
      </c>
      <c r="O3" s="196">
        <v>0</v>
      </c>
      <c r="P3" s="196">
        <v>1.07</v>
      </c>
      <c r="Q3" s="196">
        <v>1.89</v>
      </c>
      <c r="R3" s="196">
        <v>0.72</v>
      </c>
      <c r="S3" s="196">
        <v>2.94</v>
      </c>
      <c r="T3" s="196">
        <v>0</v>
      </c>
      <c r="U3" s="196">
        <v>2.41</v>
      </c>
      <c r="V3" s="196">
        <v>0.35</v>
      </c>
      <c r="W3" s="196">
        <v>0.59</v>
      </c>
      <c r="X3" s="196">
        <v>2.5099999999999998</v>
      </c>
      <c r="Y3" s="196">
        <v>0</v>
      </c>
      <c r="Z3" s="196">
        <v>4.74</v>
      </c>
      <c r="AA3" s="196">
        <v>1.54</v>
      </c>
      <c r="AB3" s="196">
        <v>0</v>
      </c>
      <c r="AC3" s="196">
        <v>0</v>
      </c>
      <c r="AD3" s="196">
        <v>24.92</v>
      </c>
      <c r="AE3" s="196">
        <v>0</v>
      </c>
      <c r="AF3" s="196">
        <v>0</v>
      </c>
      <c r="AG3" s="196">
        <v>-78.62</v>
      </c>
      <c r="AH3" s="196">
        <v>0</v>
      </c>
      <c r="AI3" s="196">
        <v>18.39</v>
      </c>
      <c r="AJ3" s="196">
        <v>0</v>
      </c>
      <c r="AK3" s="196">
        <v>-35</v>
      </c>
      <c r="AL3" s="196">
        <v>0</v>
      </c>
      <c r="AM3" s="196">
        <v>0</v>
      </c>
      <c r="AN3" s="196">
        <v>0</v>
      </c>
      <c r="AO3" s="196">
        <v>131.24</v>
      </c>
      <c r="AP3" s="196">
        <v>0</v>
      </c>
      <c r="AQ3" s="196">
        <v>0</v>
      </c>
      <c r="AR3" s="196">
        <v>11.99</v>
      </c>
      <c r="AS3" s="196">
        <v>0</v>
      </c>
      <c r="AT3" s="196">
        <v>29.12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6.69</v>
      </c>
      <c r="D4" s="196">
        <v>1.38</v>
      </c>
      <c r="E4" s="196">
        <v>0</v>
      </c>
      <c r="F4" s="196">
        <v>0</v>
      </c>
      <c r="G4" s="196">
        <v>31.29</v>
      </c>
      <c r="H4" s="196">
        <v>0</v>
      </c>
      <c r="I4" s="196">
        <v>0</v>
      </c>
      <c r="J4" s="196">
        <v>1.92</v>
      </c>
      <c r="K4" s="196">
        <v>237.77</v>
      </c>
      <c r="L4" s="196">
        <v>1.47</v>
      </c>
      <c r="M4" s="196">
        <v>2.4700000000000002</v>
      </c>
      <c r="N4" s="196">
        <v>2.02</v>
      </c>
      <c r="O4" s="196">
        <v>0</v>
      </c>
      <c r="P4" s="196">
        <v>1.07</v>
      </c>
      <c r="Q4" s="196">
        <v>1.89</v>
      </c>
      <c r="R4" s="196">
        <v>0.72</v>
      </c>
      <c r="S4" s="196">
        <v>2.94</v>
      </c>
      <c r="T4" s="196">
        <v>0</v>
      </c>
      <c r="U4" s="196">
        <v>2.41</v>
      </c>
      <c r="V4" s="196">
        <v>0.35</v>
      </c>
      <c r="W4" s="196">
        <v>0.59</v>
      </c>
      <c r="X4" s="196">
        <v>2.5099999999999998</v>
      </c>
      <c r="Y4" s="196">
        <v>0</v>
      </c>
      <c r="Z4" s="196">
        <v>4.74</v>
      </c>
      <c r="AA4" s="196">
        <v>1.54</v>
      </c>
      <c r="AB4" s="196">
        <v>0</v>
      </c>
      <c r="AC4" s="196">
        <v>0</v>
      </c>
      <c r="AD4" s="196">
        <v>24.92</v>
      </c>
      <c r="AE4" s="196">
        <v>0</v>
      </c>
      <c r="AF4" s="196">
        <v>0</v>
      </c>
      <c r="AG4" s="196">
        <v>-78.62</v>
      </c>
      <c r="AH4" s="196">
        <v>0</v>
      </c>
      <c r="AI4" s="196">
        <v>18.39</v>
      </c>
      <c r="AJ4" s="196">
        <v>0</v>
      </c>
      <c r="AK4" s="196">
        <v>-35</v>
      </c>
      <c r="AL4" s="196">
        <v>0</v>
      </c>
      <c r="AM4" s="196">
        <v>0</v>
      </c>
      <c r="AN4" s="196">
        <v>0</v>
      </c>
      <c r="AO4" s="196">
        <v>131.24</v>
      </c>
      <c r="AP4" s="196">
        <v>0</v>
      </c>
      <c r="AQ4" s="196">
        <v>0</v>
      </c>
      <c r="AR4" s="196">
        <v>11.99</v>
      </c>
      <c r="AS4" s="196">
        <v>0</v>
      </c>
      <c r="AT4" s="196">
        <v>29.12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6.69</v>
      </c>
      <c r="D5" s="196">
        <v>1.38</v>
      </c>
      <c r="E5" s="196">
        <v>0</v>
      </c>
      <c r="F5" s="196">
        <v>0</v>
      </c>
      <c r="G5" s="196">
        <v>31.29</v>
      </c>
      <c r="H5" s="196">
        <v>0</v>
      </c>
      <c r="I5" s="196">
        <v>0</v>
      </c>
      <c r="J5" s="196">
        <v>1.92</v>
      </c>
      <c r="K5" s="196">
        <v>237.77</v>
      </c>
      <c r="L5" s="196">
        <v>1.47</v>
      </c>
      <c r="M5" s="196">
        <v>2.4700000000000002</v>
      </c>
      <c r="N5" s="196">
        <v>2.02</v>
      </c>
      <c r="O5" s="196">
        <v>0</v>
      </c>
      <c r="P5" s="196">
        <v>1.07</v>
      </c>
      <c r="Q5" s="196">
        <v>1.89</v>
      </c>
      <c r="R5" s="196">
        <v>6.13</v>
      </c>
      <c r="S5" s="196">
        <v>2.94</v>
      </c>
      <c r="T5" s="196">
        <v>0</v>
      </c>
      <c r="U5" s="196">
        <v>2.41</v>
      </c>
      <c r="V5" s="196">
        <v>1.41</v>
      </c>
      <c r="W5" s="196">
        <v>4.71</v>
      </c>
      <c r="X5" s="196">
        <v>29.22</v>
      </c>
      <c r="Y5" s="196">
        <v>0</v>
      </c>
      <c r="Z5" s="196">
        <v>62.23</v>
      </c>
      <c r="AA5" s="196">
        <v>25.2</v>
      </c>
      <c r="AB5" s="196">
        <v>0</v>
      </c>
      <c r="AC5" s="196">
        <v>0</v>
      </c>
      <c r="AD5" s="196">
        <v>24.92</v>
      </c>
      <c r="AE5" s="196">
        <v>0</v>
      </c>
      <c r="AF5" s="196">
        <v>0</v>
      </c>
      <c r="AG5" s="196">
        <v>-78.62</v>
      </c>
      <c r="AH5" s="196">
        <v>0</v>
      </c>
      <c r="AI5" s="196">
        <v>18.39</v>
      </c>
      <c r="AJ5" s="196">
        <v>0</v>
      </c>
      <c r="AK5" s="196">
        <v>-35</v>
      </c>
      <c r="AL5" s="196">
        <v>0</v>
      </c>
      <c r="AM5" s="196">
        <v>0</v>
      </c>
      <c r="AN5" s="196">
        <v>0</v>
      </c>
      <c r="AO5" s="196">
        <v>131.24</v>
      </c>
      <c r="AP5" s="196">
        <v>0</v>
      </c>
      <c r="AQ5" s="196">
        <v>0</v>
      </c>
      <c r="AR5" s="196">
        <v>11.99</v>
      </c>
      <c r="AS5" s="196">
        <v>0</v>
      </c>
      <c r="AT5" s="196">
        <v>29.12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6.69</v>
      </c>
      <c r="D6" s="196">
        <v>1.38</v>
      </c>
      <c r="E6" s="196">
        <v>0</v>
      </c>
      <c r="F6" s="196">
        <v>0</v>
      </c>
      <c r="G6" s="196">
        <v>31.29</v>
      </c>
      <c r="H6" s="196">
        <v>0</v>
      </c>
      <c r="I6" s="196">
        <v>0</v>
      </c>
      <c r="J6" s="196">
        <v>1.92</v>
      </c>
      <c r="K6" s="196">
        <v>237.77</v>
      </c>
      <c r="L6" s="196">
        <v>1.47</v>
      </c>
      <c r="M6" s="196">
        <v>2.4700000000000002</v>
      </c>
      <c r="N6" s="196">
        <v>2.02</v>
      </c>
      <c r="O6" s="196">
        <v>0</v>
      </c>
      <c r="P6" s="196">
        <v>1.07</v>
      </c>
      <c r="Q6" s="196">
        <v>1.89</v>
      </c>
      <c r="R6" s="196">
        <v>6.13</v>
      </c>
      <c r="S6" s="196">
        <v>2.94</v>
      </c>
      <c r="T6" s="196">
        <v>0</v>
      </c>
      <c r="U6" s="196">
        <v>2.41</v>
      </c>
      <c r="V6" s="196">
        <v>1.41</v>
      </c>
      <c r="W6" s="196">
        <v>4.71</v>
      </c>
      <c r="X6" s="196">
        <v>29.22</v>
      </c>
      <c r="Y6" s="196">
        <v>0</v>
      </c>
      <c r="Z6" s="196">
        <v>64.56</v>
      </c>
      <c r="AA6" s="196">
        <v>25.2</v>
      </c>
      <c r="AB6" s="196">
        <v>0</v>
      </c>
      <c r="AC6" s="196">
        <v>0</v>
      </c>
      <c r="AD6" s="196">
        <v>24.92</v>
      </c>
      <c r="AE6" s="196">
        <v>0</v>
      </c>
      <c r="AF6" s="196">
        <v>0</v>
      </c>
      <c r="AG6" s="196">
        <v>-78.62</v>
      </c>
      <c r="AH6" s="196">
        <v>0</v>
      </c>
      <c r="AI6" s="196">
        <v>18.39</v>
      </c>
      <c r="AJ6" s="196">
        <v>0</v>
      </c>
      <c r="AK6" s="196">
        <v>-35</v>
      </c>
      <c r="AL6" s="196">
        <v>0</v>
      </c>
      <c r="AM6" s="196">
        <v>0</v>
      </c>
      <c r="AN6" s="196">
        <v>0</v>
      </c>
      <c r="AO6" s="196">
        <v>131.24</v>
      </c>
      <c r="AP6" s="196">
        <v>0</v>
      </c>
      <c r="AQ6" s="196">
        <v>0</v>
      </c>
      <c r="AR6" s="196">
        <v>11.99</v>
      </c>
      <c r="AS6" s="196">
        <v>0</v>
      </c>
      <c r="AT6" s="196">
        <v>29.12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6.69</v>
      </c>
      <c r="D7" s="196">
        <v>1.38</v>
      </c>
      <c r="E7" s="196">
        <v>0</v>
      </c>
      <c r="F7" s="196">
        <v>0</v>
      </c>
      <c r="G7" s="196">
        <v>31.29</v>
      </c>
      <c r="H7" s="196">
        <v>0</v>
      </c>
      <c r="I7" s="196">
        <v>0</v>
      </c>
      <c r="J7" s="196">
        <v>1.92</v>
      </c>
      <c r="K7" s="196">
        <v>237.77</v>
      </c>
      <c r="L7" s="196">
        <v>1.47</v>
      </c>
      <c r="M7" s="196">
        <v>2.4700000000000002</v>
      </c>
      <c r="N7" s="196">
        <v>2.02</v>
      </c>
      <c r="O7" s="196">
        <v>0</v>
      </c>
      <c r="P7" s="196">
        <v>1.07</v>
      </c>
      <c r="Q7" s="196">
        <v>1.89</v>
      </c>
      <c r="R7" s="196">
        <v>6.13</v>
      </c>
      <c r="S7" s="196">
        <v>2.94</v>
      </c>
      <c r="T7" s="196">
        <v>0</v>
      </c>
      <c r="U7" s="196">
        <v>2.41</v>
      </c>
      <c r="V7" s="196">
        <v>1.41</v>
      </c>
      <c r="W7" s="196">
        <v>4.71</v>
      </c>
      <c r="X7" s="196">
        <v>29.22</v>
      </c>
      <c r="Y7" s="196">
        <v>0</v>
      </c>
      <c r="Z7" s="196">
        <v>64.56</v>
      </c>
      <c r="AA7" s="196">
        <v>25.2</v>
      </c>
      <c r="AB7" s="196">
        <v>0</v>
      </c>
      <c r="AC7" s="196">
        <v>0</v>
      </c>
      <c r="AD7" s="196">
        <v>24.92</v>
      </c>
      <c r="AE7" s="196">
        <v>0</v>
      </c>
      <c r="AF7" s="196">
        <v>0</v>
      </c>
      <c r="AG7" s="196">
        <v>-78.62</v>
      </c>
      <c r="AH7" s="196">
        <v>0</v>
      </c>
      <c r="AI7" s="196">
        <v>18.39</v>
      </c>
      <c r="AJ7" s="196">
        <v>0</v>
      </c>
      <c r="AK7" s="196">
        <v>-35</v>
      </c>
      <c r="AL7" s="196">
        <v>0</v>
      </c>
      <c r="AM7" s="196">
        <v>0</v>
      </c>
      <c r="AN7" s="196">
        <v>0</v>
      </c>
      <c r="AO7" s="196">
        <v>131.24</v>
      </c>
      <c r="AP7" s="196">
        <v>0</v>
      </c>
      <c r="AQ7" s="196">
        <v>0</v>
      </c>
      <c r="AR7" s="196">
        <v>11.99</v>
      </c>
      <c r="AS7" s="196">
        <v>0</v>
      </c>
      <c r="AT7" s="196">
        <v>29.12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6.69</v>
      </c>
      <c r="D8" s="196">
        <v>1.38</v>
      </c>
      <c r="E8" s="196">
        <v>0</v>
      </c>
      <c r="F8" s="196">
        <v>0</v>
      </c>
      <c r="G8" s="196">
        <v>31.29</v>
      </c>
      <c r="H8" s="196">
        <v>0</v>
      </c>
      <c r="I8" s="196">
        <v>0</v>
      </c>
      <c r="J8" s="196">
        <v>1.92</v>
      </c>
      <c r="K8" s="196">
        <v>237.77</v>
      </c>
      <c r="L8" s="196">
        <v>1.47</v>
      </c>
      <c r="M8" s="196">
        <v>2.4700000000000002</v>
      </c>
      <c r="N8" s="196">
        <v>2.02</v>
      </c>
      <c r="O8" s="196">
        <v>0</v>
      </c>
      <c r="P8" s="196">
        <v>1.07</v>
      </c>
      <c r="Q8" s="196">
        <v>1.89</v>
      </c>
      <c r="R8" s="196">
        <v>6.13</v>
      </c>
      <c r="S8" s="196">
        <v>2.94</v>
      </c>
      <c r="T8" s="196">
        <v>0</v>
      </c>
      <c r="U8" s="196">
        <v>2.41</v>
      </c>
      <c r="V8" s="196">
        <v>1.41</v>
      </c>
      <c r="W8" s="196">
        <v>4.71</v>
      </c>
      <c r="X8" s="196">
        <v>29.22</v>
      </c>
      <c r="Y8" s="196">
        <v>0</v>
      </c>
      <c r="Z8" s="196">
        <v>64.56</v>
      </c>
      <c r="AA8" s="196">
        <v>25.2</v>
      </c>
      <c r="AB8" s="196">
        <v>0</v>
      </c>
      <c r="AC8" s="196">
        <v>0</v>
      </c>
      <c r="AD8" s="196">
        <v>24.92</v>
      </c>
      <c r="AE8" s="196">
        <v>0</v>
      </c>
      <c r="AF8" s="196">
        <v>0</v>
      </c>
      <c r="AG8" s="196">
        <v>-78.62</v>
      </c>
      <c r="AH8" s="196">
        <v>0</v>
      </c>
      <c r="AI8" s="196">
        <v>18.39</v>
      </c>
      <c r="AJ8" s="196">
        <v>0</v>
      </c>
      <c r="AK8" s="196">
        <v>-35</v>
      </c>
      <c r="AL8" s="196">
        <v>0</v>
      </c>
      <c r="AM8" s="196">
        <v>0</v>
      </c>
      <c r="AN8" s="196">
        <v>0</v>
      </c>
      <c r="AO8" s="196">
        <v>131.24</v>
      </c>
      <c r="AP8" s="196">
        <v>0</v>
      </c>
      <c r="AQ8" s="196">
        <v>0</v>
      </c>
      <c r="AR8" s="196">
        <v>11.99</v>
      </c>
      <c r="AS8" s="196">
        <v>0</v>
      </c>
      <c r="AT8" s="196">
        <v>29.12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6.69</v>
      </c>
      <c r="D9" s="196">
        <v>1.38</v>
      </c>
      <c r="E9" s="196">
        <v>0</v>
      </c>
      <c r="F9" s="196">
        <v>0</v>
      </c>
      <c r="G9" s="196">
        <v>31.29</v>
      </c>
      <c r="H9" s="196">
        <v>0</v>
      </c>
      <c r="I9" s="196">
        <v>0</v>
      </c>
      <c r="J9" s="196">
        <v>1.92</v>
      </c>
      <c r="K9" s="196">
        <v>237.77</v>
      </c>
      <c r="L9" s="196">
        <v>1.47</v>
      </c>
      <c r="M9" s="196">
        <v>30.13</v>
      </c>
      <c r="N9" s="196">
        <v>2.02</v>
      </c>
      <c r="O9" s="196">
        <v>0</v>
      </c>
      <c r="P9" s="196">
        <v>13.11</v>
      </c>
      <c r="Q9" s="196">
        <v>1.89</v>
      </c>
      <c r="R9" s="196">
        <v>6.13</v>
      </c>
      <c r="S9" s="196">
        <v>2.94</v>
      </c>
      <c r="T9" s="196">
        <v>0</v>
      </c>
      <c r="U9" s="196">
        <v>2.41</v>
      </c>
      <c r="V9" s="196">
        <v>1.41</v>
      </c>
      <c r="W9" s="196">
        <v>4.71</v>
      </c>
      <c r="X9" s="196">
        <v>29.22</v>
      </c>
      <c r="Y9" s="196">
        <v>0</v>
      </c>
      <c r="Z9" s="196">
        <v>64.56</v>
      </c>
      <c r="AA9" s="196">
        <v>25.2</v>
      </c>
      <c r="AB9" s="196">
        <v>0</v>
      </c>
      <c r="AC9" s="196">
        <v>0</v>
      </c>
      <c r="AD9" s="196">
        <v>24.92</v>
      </c>
      <c r="AE9" s="196">
        <v>0</v>
      </c>
      <c r="AF9" s="196">
        <v>0</v>
      </c>
      <c r="AG9" s="196">
        <v>-78.62</v>
      </c>
      <c r="AH9" s="196">
        <v>0</v>
      </c>
      <c r="AI9" s="196">
        <v>18.39</v>
      </c>
      <c r="AJ9" s="196">
        <v>0</v>
      </c>
      <c r="AK9" s="196">
        <v>-35</v>
      </c>
      <c r="AL9" s="196">
        <v>0</v>
      </c>
      <c r="AM9" s="196">
        <v>0</v>
      </c>
      <c r="AN9" s="196">
        <v>0</v>
      </c>
      <c r="AO9" s="196">
        <v>131.24</v>
      </c>
      <c r="AP9" s="196">
        <v>0</v>
      </c>
      <c r="AQ9" s="196">
        <v>0</v>
      </c>
      <c r="AR9" s="196">
        <v>11.99</v>
      </c>
      <c r="AS9" s="196">
        <v>0</v>
      </c>
      <c r="AT9" s="196">
        <v>29.12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6.69</v>
      </c>
      <c r="D10" s="196">
        <v>1.38</v>
      </c>
      <c r="E10" s="196">
        <v>0</v>
      </c>
      <c r="F10" s="196">
        <v>0</v>
      </c>
      <c r="G10" s="196">
        <v>31.29</v>
      </c>
      <c r="H10" s="196">
        <v>0</v>
      </c>
      <c r="I10" s="196">
        <v>0</v>
      </c>
      <c r="J10" s="196">
        <v>1.92</v>
      </c>
      <c r="K10" s="196">
        <v>237.77</v>
      </c>
      <c r="L10" s="196">
        <v>1.47</v>
      </c>
      <c r="M10" s="196">
        <v>30.13</v>
      </c>
      <c r="N10" s="196">
        <v>2.02</v>
      </c>
      <c r="O10" s="196">
        <v>0</v>
      </c>
      <c r="P10" s="196">
        <v>13.11</v>
      </c>
      <c r="Q10" s="196">
        <v>1.89</v>
      </c>
      <c r="R10" s="196">
        <v>6.13</v>
      </c>
      <c r="S10" s="196">
        <v>2.94</v>
      </c>
      <c r="T10" s="196">
        <v>0</v>
      </c>
      <c r="U10" s="196">
        <v>2.41</v>
      </c>
      <c r="V10" s="196">
        <v>1.41</v>
      </c>
      <c r="W10" s="196">
        <v>4.71</v>
      </c>
      <c r="X10" s="196">
        <v>29.22</v>
      </c>
      <c r="Y10" s="196">
        <v>0</v>
      </c>
      <c r="Z10" s="196">
        <v>64.56</v>
      </c>
      <c r="AA10" s="196">
        <v>25.2</v>
      </c>
      <c r="AB10" s="196">
        <v>0</v>
      </c>
      <c r="AC10" s="196">
        <v>0</v>
      </c>
      <c r="AD10" s="196">
        <v>24.92</v>
      </c>
      <c r="AE10" s="196">
        <v>0</v>
      </c>
      <c r="AF10" s="196">
        <v>0</v>
      </c>
      <c r="AG10" s="196">
        <v>-78.62</v>
      </c>
      <c r="AH10" s="196">
        <v>0</v>
      </c>
      <c r="AI10" s="196">
        <v>18.39</v>
      </c>
      <c r="AJ10" s="196">
        <v>0</v>
      </c>
      <c r="AK10" s="196">
        <v>-35</v>
      </c>
      <c r="AL10" s="196">
        <v>0</v>
      </c>
      <c r="AM10" s="196">
        <v>0</v>
      </c>
      <c r="AN10" s="196">
        <v>0</v>
      </c>
      <c r="AO10" s="196">
        <v>131.24</v>
      </c>
      <c r="AP10" s="196">
        <v>0</v>
      </c>
      <c r="AQ10" s="196">
        <v>0</v>
      </c>
      <c r="AR10" s="196">
        <v>11.99</v>
      </c>
      <c r="AS10" s="196">
        <v>0</v>
      </c>
      <c r="AT10" s="196">
        <v>29.12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6.69</v>
      </c>
      <c r="D11" s="196">
        <v>1.38</v>
      </c>
      <c r="E11" s="196">
        <v>0</v>
      </c>
      <c r="F11" s="196">
        <v>0</v>
      </c>
      <c r="G11" s="196">
        <v>31.29</v>
      </c>
      <c r="H11" s="196">
        <v>0</v>
      </c>
      <c r="I11" s="196">
        <v>0</v>
      </c>
      <c r="J11" s="196">
        <v>1.92</v>
      </c>
      <c r="K11" s="196">
        <v>237.77</v>
      </c>
      <c r="L11" s="196">
        <v>1.47</v>
      </c>
      <c r="M11" s="196">
        <v>30.13</v>
      </c>
      <c r="N11" s="196">
        <v>23.05</v>
      </c>
      <c r="O11" s="196">
        <v>0</v>
      </c>
      <c r="P11" s="196">
        <v>13.11</v>
      </c>
      <c r="Q11" s="196">
        <v>1.89</v>
      </c>
      <c r="R11" s="196">
        <v>6.13</v>
      </c>
      <c r="S11" s="196">
        <v>2.94</v>
      </c>
      <c r="T11" s="196">
        <v>0</v>
      </c>
      <c r="U11" s="196">
        <v>2.41</v>
      </c>
      <c r="V11" s="196">
        <v>1.41</v>
      </c>
      <c r="W11" s="196">
        <v>4.71</v>
      </c>
      <c r="X11" s="196">
        <v>29.22</v>
      </c>
      <c r="Y11" s="196">
        <v>0</v>
      </c>
      <c r="Z11" s="196">
        <v>64.56</v>
      </c>
      <c r="AA11" s="196">
        <v>25.2</v>
      </c>
      <c r="AB11" s="196">
        <v>0</v>
      </c>
      <c r="AC11" s="196">
        <v>0</v>
      </c>
      <c r="AD11" s="196">
        <v>24.92</v>
      </c>
      <c r="AE11" s="196">
        <v>0</v>
      </c>
      <c r="AF11" s="196">
        <v>0</v>
      </c>
      <c r="AG11" s="196">
        <v>-78.62</v>
      </c>
      <c r="AH11" s="196">
        <v>0</v>
      </c>
      <c r="AI11" s="196">
        <v>18.39</v>
      </c>
      <c r="AJ11" s="196">
        <v>0</v>
      </c>
      <c r="AK11" s="196">
        <v>-35</v>
      </c>
      <c r="AL11" s="196">
        <v>0</v>
      </c>
      <c r="AM11" s="196">
        <v>0</v>
      </c>
      <c r="AN11" s="196">
        <v>0</v>
      </c>
      <c r="AO11" s="196">
        <v>131.24</v>
      </c>
      <c r="AP11" s="196">
        <v>0</v>
      </c>
      <c r="AQ11" s="196">
        <v>0</v>
      </c>
      <c r="AR11" s="196">
        <v>11.99</v>
      </c>
      <c r="AS11" s="196">
        <v>0</v>
      </c>
      <c r="AT11" s="196">
        <v>29.12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6.69</v>
      </c>
      <c r="D12" s="196">
        <v>1.38</v>
      </c>
      <c r="E12" s="196">
        <v>0</v>
      </c>
      <c r="F12" s="196">
        <v>0</v>
      </c>
      <c r="G12" s="196">
        <v>31.29</v>
      </c>
      <c r="H12" s="196">
        <v>0</v>
      </c>
      <c r="I12" s="196">
        <v>0</v>
      </c>
      <c r="J12" s="196">
        <v>1.92</v>
      </c>
      <c r="K12" s="196">
        <v>237.77</v>
      </c>
      <c r="L12" s="196">
        <v>1.47</v>
      </c>
      <c r="M12" s="196">
        <v>30.13</v>
      </c>
      <c r="N12" s="196">
        <v>23.05</v>
      </c>
      <c r="O12" s="196">
        <v>0</v>
      </c>
      <c r="P12" s="196">
        <v>13.11</v>
      </c>
      <c r="Q12" s="196">
        <v>1.89</v>
      </c>
      <c r="R12" s="196">
        <v>6.13</v>
      </c>
      <c r="S12" s="196">
        <v>2.94</v>
      </c>
      <c r="T12" s="196">
        <v>0</v>
      </c>
      <c r="U12" s="196">
        <v>2.41</v>
      </c>
      <c r="V12" s="196">
        <v>1.41</v>
      </c>
      <c r="W12" s="196">
        <v>4.71</v>
      </c>
      <c r="X12" s="196">
        <v>29.22</v>
      </c>
      <c r="Y12" s="196">
        <v>0</v>
      </c>
      <c r="Z12" s="196">
        <v>64.56</v>
      </c>
      <c r="AA12" s="196">
        <v>25.2</v>
      </c>
      <c r="AB12" s="196">
        <v>0</v>
      </c>
      <c r="AC12" s="196">
        <v>0</v>
      </c>
      <c r="AD12" s="196">
        <v>24.92</v>
      </c>
      <c r="AE12" s="196">
        <v>0</v>
      </c>
      <c r="AF12" s="196">
        <v>0</v>
      </c>
      <c r="AG12" s="196">
        <v>-78.62</v>
      </c>
      <c r="AH12" s="196">
        <v>0</v>
      </c>
      <c r="AI12" s="196">
        <v>18.39</v>
      </c>
      <c r="AJ12" s="196">
        <v>0</v>
      </c>
      <c r="AK12" s="196">
        <v>-35</v>
      </c>
      <c r="AL12" s="196">
        <v>0</v>
      </c>
      <c r="AM12" s="196">
        <v>0</v>
      </c>
      <c r="AN12" s="196">
        <v>0</v>
      </c>
      <c r="AO12" s="196">
        <v>131.24</v>
      </c>
      <c r="AP12" s="196">
        <v>0</v>
      </c>
      <c r="AQ12" s="196">
        <v>0</v>
      </c>
      <c r="AR12" s="196">
        <v>11.99</v>
      </c>
      <c r="AS12" s="196">
        <v>0</v>
      </c>
      <c r="AT12" s="196">
        <v>29.12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6.69</v>
      </c>
      <c r="D13" s="196">
        <v>1.38</v>
      </c>
      <c r="E13" s="196">
        <v>0</v>
      </c>
      <c r="F13" s="196">
        <v>0</v>
      </c>
      <c r="G13" s="196">
        <v>31.29</v>
      </c>
      <c r="H13" s="196">
        <v>0</v>
      </c>
      <c r="I13" s="196">
        <v>0</v>
      </c>
      <c r="J13" s="196">
        <v>1.92</v>
      </c>
      <c r="K13" s="196">
        <v>237.77</v>
      </c>
      <c r="L13" s="196">
        <v>1.47</v>
      </c>
      <c r="M13" s="196">
        <v>30.13</v>
      </c>
      <c r="N13" s="196">
        <v>23.05</v>
      </c>
      <c r="O13" s="196">
        <v>0</v>
      </c>
      <c r="P13" s="196">
        <v>13.11</v>
      </c>
      <c r="Q13" s="196">
        <v>1.89</v>
      </c>
      <c r="R13" s="196">
        <v>6.13</v>
      </c>
      <c r="S13" s="196">
        <v>2.94</v>
      </c>
      <c r="T13" s="196">
        <v>0</v>
      </c>
      <c r="U13" s="196">
        <v>2.41</v>
      </c>
      <c r="V13" s="196">
        <v>1.41</v>
      </c>
      <c r="W13" s="196">
        <v>4.71</v>
      </c>
      <c r="X13" s="196">
        <v>29.22</v>
      </c>
      <c r="Y13" s="196">
        <v>0</v>
      </c>
      <c r="Z13" s="196">
        <v>64.56</v>
      </c>
      <c r="AA13" s="196">
        <v>25.2</v>
      </c>
      <c r="AB13" s="196">
        <v>0</v>
      </c>
      <c r="AC13" s="196">
        <v>0</v>
      </c>
      <c r="AD13" s="196">
        <v>24.92</v>
      </c>
      <c r="AE13" s="196">
        <v>0</v>
      </c>
      <c r="AF13" s="196">
        <v>0</v>
      </c>
      <c r="AG13" s="196">
        <v>-78.62</v>
      </c>
      <c r="AH13" s="196">
        <v>0</v>
      </c>
      <c r="AI13" s="196">
        <v>18.39</v>
      </c>
      <c r="AJ13" s="196">
        <v>0</v>
      </c>
      <c r="AK13" s="196">
        <v>-35</v>
      </c>
      <c r="AL13" s="196">
        <v>0</v>
      </c>
      <c r="AM13" s="196">
        <v>0</v>
      </c>
      <c r="AN13" s="196">
        <v>0</v>
      </c>
      <c r="AO13" s="196">
        <v>131.24</v>
      </c>
      <c r="AP13" s="196">
        <v>0</v>
      </c>
      <c r="AQ13" s="196">
        <v>0</v>
      </c>
      <c r="AR13" s="196">
        <v>11.99</v>
      </c>
      <c r="AS13" s="196">
        <v>0</v>
      </c>
      <c r="AT13" s="196">
        <v>29.12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6.69</v>
      </c>
      <c r="D14" s="196">
        <v>1.38</v>
      </c>
      <c r="E14" s="196">
        <v>0</v>
      </c>
      <c r="F14" s="196">
        <v>0</v>
      </c>
      <c r="G14" s="196">
        <v>31.29</v>
      </c>
      <c r="H14" s="196">
        <v>0</v>
      </c>
      <c r="I14" s="196">
        <v>0</v>
      </c>
      <c r="J14" s="196">
        <v>1.92</v>
      </c>
      <c r="K14" s="196">
        <v>237.77</v>
      </c>
      <c r="L14" s="196">
        <v>1.47</v>
      </c>
      <c r="M14" s="196">
        <v>30.13</v>
      </c>
      <c r="N14" s="196">
        <v>23.05</v>
      </c>
      <c r="O14" s="196">
        <v>0</v>
      </c>
      <c r="P14" s="196">
        <v>13.11</v>
      </c>
      <c r="Q14" s="196">
        <v>1.89</v>
      </c>
      <c r="R14" s="196">
        <v>6.13</v>
      </c>
      <c r="S14" s="196">
        <v>2.94</v>
      </c>
      <c r="T14" s="196">
        <v>0</v>
      </c>
      <c r="U14" s="196">
        <v>2.41</v>
      </c>
      <c r="V14" s="196">
        <v>1.41</v>
      </c>
      <c r="W14" s="196">
        <v>4.71</v>
      </c>
      <c r="X14" s="196">
        <v>29.22</v>
      </c>
      <c r="Y14" s="196">
        <v>0</v>
      </c>
      <c r="Z14" s="196">
        <v>64.56</v>
      </c>
      <c r="AA14" s="196">
        <v>25.2</v>
      </c>
      <c r="AB14" s="196">
        <v>0</v>
      </c>
      <c r="AC14" s="196">
        <v>0</v>
      </c>
      <c r="AD14" s="196">
        <v>24.92</v>
      </c>
      <c r="AE14" s="196">
        <v>0</v>
      </c>
      <c r="AF14" s="196">
        <v>0</v>
      </c>
      <c r="AG14" s="196">
        <v>-78.62</v>
      </c>
      <c r="AH14" s="196">
        <v>0</v>
      </c>
      <c r="AI14" s="196">
        <v>18.39</v>
      </c>
      <c r="AJ14" s="196">
        <v>0</v>
      </c>
      <c r="AK14" s="196">
        <v>-35</v>
      </c>
      <c r="AL14" s="196">
        <v>0</v>
      </c>
      <c r="AM14" s="196">
        <v>0</v>
      </c>
      <c r="AN14" s="196">
        <v>0</v>
      </c>
      <c r="AO14" s="196">
        <v>131.24</v>
      </c>
      <c r="AP14" s="196">
        <v>0</v>
      </c>
      <c r="AQ14" s="196">
        <v>0</v>
      </c>
      <c r="AR14" s="196">
        <v>11.99</v>
      </c>
      <c r="AS14" s="196">
        <v>0</v>
      </c>
      <c r="AT14" s="196">
        <v>29.12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6.69</v>
      </c>
      <c r="D15" s="196">
        <v>1.38</v>
      </c>
      <c r="E15" s="196">
        <v>0</v>
      </c>
      <c r="F15" s="196">
        <v>0</v>
      </c>
      <c r="G15" s="196">
        <v>31.29</v>
      </c>
      <c r="H15" s="196">
        <v>0</v>
      </c>
      <c r="I15" s="196">
        <v>0</v>
      </c>
      <c r="J15" s="196">
        <v>1.92</v>
      </c>
      <c r="K15" s="196">
        <v>237.77</v>
      </c>
      <c r="L15" s="196">
        <v>1.47</v>
      </c>
      <c r="M15" s="196">
        <v>30.13</v>
      </c>
      <c r="N15" s="196">
        <v>23.05</v>
      </c>
      <c r="O15" s="196">
        <v>0</v>
      </c>
      <c r="P15" s="196">
        <v>13.11</v>
      </c>
      <c r="Q15" s="196">
        <v>1.89</v>
      </c>
      <c r="R15" s="196">
        <v>6.13</v>
      </c>
      <c r="S15" s="196">
        <v>2.94</v>
      </c>
      <c r="T15" s="196">
        <v>0</v>
      </c>
      <c r="U15" s="196">
        <v>2.41</v>
      </c>
      <c r="V15" s="196">
        <v>1.41</v>
      </c>
      <c r="W15" s="196">
        <v>4.71</v>
      </c>
      <c r="X15" s="196">
        <v>29.22</v>
      </c>
      <c r="Y15" s="196">
        <v>0</v>
      </c>
      <c r="Z15" s="196">
        <v>64.56</v>
      </c>
      <c r="AA15" s="196">
        <v>25.2</v>
      </c>
      <c r="AB15" s="196">
        <v>0</v>
      </c>
      <c r="AC15" s="196">
        <v>0</v>
      </c>
      <c r="AD15" s="196">
        <v>24.92</v>
      </c>
      <c r="AE15" s="196">
        <v>0</v>
      </c>
      <c r="AF15" s="196">
        <v>0</v>
      </c>
      <c r="AG15" s="196">
        <v>-78.62</v>
      </c>
      <c r="AH15" s="196">
        <v>0</v>
      </c>
      <c r="AI15" s="196">
        <v>18.39</v>
      </c>
      <c r="AJ15" s="196">
        <v>0</v>
      </c>
      <c r="AK15" s="196">
        <v>-35</v>
      </c>
      <c r="AL15" s="196">
        <v>0</v>
      </c>
      <c r="AM15" s="196">
        <v>0</v>
      </c>
      <c r="AN15" s="196">
        <v>0</v>
      </c>
      <c r="AO15" s="196">
        <v>131.24</v>
      </c>
      <c r="AP15" s="196">
        <v>0</v>
      </c>
      <c r="AQ15" s="196">
        <v>0</v>
      </c>
      <c r="AR15" s="196">
        <v>11.99</v>
      </c>
      <c r="AS15" s="196">
        <v>0</v>
      </c>
      <c r="AT15" s="196">
        <v>29.12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6.69</v>
      </c>
      <c r="D16" s="196">
        <v>1.38</v>
      </c>
      <c r="E16" s="196">
        <v>0</v>
      </c>
      <c r="F16" s="196">
        <v>0</v>
      </c>
      <c r="G16" s="196">
        <v>31.29</v>
      </c>
      <c r="H16" s="196">
        <v>0</v>
      </c>
      <c r="I16" s="196">
        <v>0</v>
      </c>
      <c r="J16" s="196">
        <v>1.92</v>
      </c>
      <c r="K16" s="196">
        <v>237.77</v>
      </c>
      <c r="L16" s="196">
        <v>1.47</v>
      </c>
      <c r="M16" s="196">
        <v>30.13</v>
      </c>
      <c r="N16" s="196">
        <v>23.05</v>
      </c>
      <c r="O16" s="196">
        <v>0</v>
      </c>
      <c r="P16" s="196">
        <v>13.11</v>
      </c>
      <c r="Q16" s="196">
        <v>1.89</v>
      </c>
      <c r="R16" s="196">
        <v>6.13</v>
      </c>
      <c r="S16" s="196">
        <v>2.94</v>
      </c>
      <c r="T16" s="196">
        <v>0</v>
      </c>
      <c r="U16" s="196">
        <v>2.41</v>
      </c>
      <c r="V16" s="196">
        <v>1.41</v>
      </c>
      <c r="W16" s="196">
        <v>4.71</v>
      </c>
      <c r="X16" s="196">
        <v>29.22</v>
      </c>
      <c r="Y16" s="196">
        <v>0</v>
      </c>
      <c r="Z16" s="196">
        <v>64.56</v>
      </c>
      <c r="AA16" s="196">
        <v>25.2</v>
      </c>
      <c r="AB16" s="196">
        <v>0</v>
      </c>
      <c r="AC16" s="196">
        <v>0</v>
      </c>
      <c r="AD16" s="196">
        <v>24.92</v>
      </c>
      <c r="AE16" s="196">
        <v>0</v>
      </c>
      <c r="AF16" s="196">
        <v>0</v>
      </c>
      <c r="AG16" s="196">
        <v>-78.62</v>
      </c>
      <c r="AH16" s="196">
        <v>0</v>
      </c>
      <c r="AI16" s="196">
        <v>18.39</v>
      </c>
      <c r="AJ16" s="196">
        <v>0</v>
      </c>
      <c r="AK16" s="196">
        <v>-35</v>
      </c>
      <c r="AL16" s="196">
        <v>0</v>
      </c>
      <c r="AM16" s="196">
        <v>0</v>
      </c>
      <c r="AN16" s="196">
        <v>0</v>
      </c>
      <c r="AO16" s="196">
        <v>131.24</v>
      </c>
      <c r="AP16" s="196">
        <v>0</v>
      </c>
      <c r="AQ16" s="196">
        <v>0</v>
      </c>
      <c r="AR16" s="196">
        <v>11.99</v>
      </c>
      <c r="AS16" s="196">
        <v>0</v>
      </c>
      <c r="AT16" s="196">
        <v>29.12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6.69</v>
      </c>
      <c r="D17" s="196">
        <v>1.38</v>
      </c>
      <c r="E17" s="196">
        <v>0</v>
      </c>
      <c r="F17" s="196">
        <v>0</v>
      </c>
      <c r="G17" s="196">
        <v>31.29</v>
      </c>
      <c r="H17" s="196">
        <v>0</v>
      </c>
      <c r="I17" s="196">
        <v>0</v>
      </c>
      <c r="J17" s="196">
        <v>1.92</v>
      </c>
      <c r="K17" s="196">
        <v>237.77</v>
      </c>
      <c r="L17" s="196">
        <v>1.47</v>
      </c>
      <c r="M17" s="196">
        <v>30.13</v>
      </c>
      <c r="N17" s="196">
        <v>23.05</v>
      </c>
      <c r="O17" s="196">
        <v>0</v>
      </c>
      <c r="P17" s="196">
        <v>13.11</v>
      </c>
      <c r="Q17" s="196">
        <v>1.89</v>
      </c>
      <c r="R17" s="196">
        <v>6.13</v>
      </c>
      <c r="S17" s="196">
        <v>2.94</v>
      </c>
      <c r="T17" s="196">
        <v>0</v>
      </c>
      <c r="U17" s="196">
        <v>2.41</v>
      </c>
      <c r="V17" s="196">
        <v>1.41</v>
      </c>
      <c r="W17" s="196">
        <v>4.71</v>
      </c>
      <c r="X17" s="196">
        <v>29.22</v>
      </c>
      <c r="Y17" s="196">
        <v>0</v>
      </c>
      <c r="Z17" s="196">
        <v>64.56</v>
      </c>
      <c r="AA17" s="196">
        <v>25.2</v>
      </c>
      <c r="AB17" s="196">
        <v>0</v>
      </c>
      <c r="AC17" s="196">
        <v>0</v>
      </c>
      <c r="AD17" s="196">
        <v>24.92</v>
      </c>
      <c r="AE17" s="196">
        <v>0</v>
      </c>
      <c r="AF17" s="196">
        <v>0</v>
      </c>
      <c r="AG17" s="196">
        <v>-78.62</v>
      </c>
      <c r="AH17" s="196">
        <v>0</v>
      </c>
      <c r="AI17" s="196">
        <v>18.39</v>
      </c>
      <c r="AJ17" s="196">
        <v>0</v>
      </c>
      <c r="AK17" s="196">
        <v>-35</v>
      </c>
      <c r="AL17" s="196">
        <v>0</v>
      </c>
      <c r="AM17" s="196">
        <v>0</v>
      </c>
      <c r="AN17" s="196">
        <v>0</v>
      </c>
      <c r="AO17" s="196">
        <v>131.24</v>
      </c>
      <c r="AP17" s="196">
        <v>0</v>
      </c>
      <c r="AQ17" s="196">
        <v>0</v>
      </c>
      <c r="AR17" s="196">
        <v>11.99</v>
      </c>
      <c r="AS17" s="196">
        <v>0</v>
      </c>
      <c r="AT17" s="196">
        <v>29.12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6.69</v>
      </c>
      <c r="D18" s="196">
        <v>1.38</v>
      </c>
      <c r="E18" s="196">
        <v>0</v>
      </c>
      <c r="F18" s="196">
        <v>0</v>
      </c>
      <c r="G18" s="196">
        <v>31.29</v>
      </c>
      <c r="H18" s="196">
        <v>0</v>
      </c>
      <c r="I18" s="196">
        <v>0</v>
      </c>
      <c r="J18" s="196">
        <v>1.92</v>
      </c>
      <c r="K18" s="196">
        <v>237.77</v>
      </c>
      <c r="L18" s="196">
        <v>1.47</v>
      </c>
      <c r="M18" s="196">
        <v>30.13</v>
      </c>
      <c r="N18" s="196">
        <v>23.05</v>
      </c>
      <c r="O18" s="196">
        <v>0</v>
      </c>
      <c r="P18" s="196">
        <v>13.11</v>
      </c>
      <c r="Q18" s="196">
        <v>1.89</v>
      </c>
      <c r="R18" s="196">
        <v>6.13</v>
      </c>
      <c r="S18" s="196">
        <v>2.94</v>
      </c>
      <c r="T18" s="196">
        <v>0</v>
      </c>
      <c r="U18" s="196">
        <v>2.41</v>
      </c>
      <c r="V18" s="196">
        <v>1.41</v>
      </c>
      <c r="W18" s="196">
        <v>4.71</v>
      </c>
      <c r="X18" s="196">
        <v>29.22</v>
      </c>
      <c r="Y18" s="196">
        <v>0</v>
      </c>
      <c r="Z18" s="196">
        <v>64.56</v>
      </c>
      <c r="AA18" s="196">
        <v>25.2</v>
      </c>
      <c r="AB18" s="196">
        <v>0</v>
      </c>
      <c r="AC18" s="196">
        <v>0</v>
      </c>
      <c r="AD18" s="196">
        <v>24.92</v>
      </c>
      <c r="AE18" s="196">
        <v>0</v>
      </c>
      <c r="AF18" s="196">
        <v>0</v>
      </c>
      <c r="AG18" s="196">
        <v>-78.62</v>
      </c>
      <c r="AH18" s="196">
        <v>0</v>
      </c>
      <c r="AI18" s="196">
        <v>18.39</v>
      </c>
      <c r="AJ18" s="196">
        <v>0</v>
      </c>
      <c r="AK18" s="196">
        <v>-35</v>
      </c>
      <c r="AL18" s="196">
        <v>0</v>
      </c>
      <c r="AM18" s="196">
        <v>0</v>
      </c>
      <c r="AN18" s="196">
        <v>0</v>
      </c>
      <c r="AO18" s="196">
        <v>131.24</v>
      </c>
      <c r="AP18" s="196">
        <v>0</v>
      </c>
      <c r="AQ18" s="196">
        <v>0</v>
      </c>
      <c r="AR18" s="196">
        <v>11.99</v>
      </c>
      <c r="AS18" s="196">
        <v>0</v>
      </c>
      <c r="AT18" s="196">
        <v>29.12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6.69</v>
      </c>
      <c r="D19" s="196">
        <v>1.38</v>
      </c>
      <c r="E19" s="196">
        <v>0</v>
      </c>
      <c r="F19" s="196">
        <v>0</v>
      </c>
      <c r="G19" s="196">
        <v>31.29</v>
      </c>
      <c r="H19" s="196">
        <v>0</v>
      </c>
      <c r="I19" s="196">
        <v>0</v>
      </c>
      <c r="J19" s="196">
        <v>1.92</v>
      </c>
      <c r="K19" s="196">
        <v>237.77</v>
      </c>
      <c r="L19" s="196">
        <v>1.47</v>
      </c>
      <c r="M19" s="196">
        <v>30.13</v>
      </c>
      <c r="N19" s="196">
        <v>23.05</v>
      </c>
      <c r="O19" s="196">
        <v>0</v>
      </c>
      <c r="P19" s="196">
        <v>13.11</v>
      </c>
      <c r="Q19" s="196">
        <v>1.89</v>
      </c>
      <c r="R19" s="196">
        <v>6.13</v>
      </c>
      <c r="S19" s="196">
        <v>2.94</v>
      </c>
      <c r="T19" s="196">
        <v>0</v>
      </c>
      <c r="U19" s="196">
        <v>2.41</v>
      </c>
      <c r="V19" s="196">
        <v>1.41</v>
      </c>
      <c r="W19" s="196">
        <v>4.71</v>
      </c>
      <c r="X19" s="196">
        <v>29.22</v>
      </c>
      <c r="Y19" s="196">
        <v>0</v>
      </c>
      <c r="Z19" s="196">
        <v>64.56</v>
      </c>
      <c r="AA19" s="196">
        <v>25.2</v>
      </c>
      <c r="AB19" s="196">
        <v>0</v>
      </c>
      <c r="AC19" s="196">
        <v>0</v>
      </c>
      <c r="AD19" s="196">
        <v>24.92</v>
      </c>
      <c r="AE19" s="196">
        <v>0</v>
      </c>
      <c r="AF19" s="196">
        <v>0</v>
      </c>
      <c r="AG19" s="196">
        <v>-78.62</v>
      </c>
      <c r="AH19" s="196">
        <v>0</v>
      </c>
      <c r="AI19" s="196">
        <v>18.39</v>
      </c>
      <c r="AJ19" s="196">
        <v>0</v>
      </c>
      <c r="AK19" s="196">
        <v>-35</v>
      </c>
      <c r="AL19" s="196">
        <v>0</v>
      </c>
      <c r="AM19" s="196">
        <v>0</v>
      </c>
      <c r="AN19" s="196">
        <v>0</v>
      </c>
      <c r="AO19" s="196">
        <v>131.24</v>
      </c>
      <c r="AP19" s="196">
        <v>0</v>
      </c>
      <c r="AQ19" s="196">
        <v>0</v>
      </c>
      <c r="AR19" s="196">
        <v>11.99</v>
      </c>
      <c r="AS19" s="196">
        <v>0</v>
      </c>
      <c r="AT19" s="196">
        <v>29.12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6.69</v>
      </c>
      <c r="D20" s="196">
        <v>1.38</v>
      </c>
      <c r="E20" s="196">
        <v>0</v>
      </c>
      <c r="F20" s="196">
        <v>0</v>
      </c>
      <c r="G20" s="196">
        <v>31.29</v>
      </c>
      <c r="H20" s="196">
        <v>0</v>
      </c>
      <c r="I20" s="196">
        <v>0</v>
      </c>
      <c r="J20" s="196">
        <v>1.92</v>
      </c>
      <c r="K20" s="196">
        <v>237.77</v>
      </c>
      <c r="L20" s="196">
        <v>1.47</v>
      </c>
      <c r="M20" s="196">
        <v>30.13</v>
      </c>
      <c r="N20" s="196">
        <v>23.05</v>
      </c>
      <c r="O20" s="196">
        <v>0</v>
      </c>
      <c r="P20" s="196">
        <v>13.11</v>
      </c>
      <c r="Q20" s="196">
        <v>1.89</v>
      </c>
      <c r="R20" s="196">
        <v>6.13</v>
      </c>
      <c r="S20" s="196">
        <v>2.94</v>
      </c>
      <c r="T20" s="196">
        <v>0</v>
      </c>
      <c r="U20" s="196">
        <v>2.41</v>
      </c>
      <c r="V20" s="196">
        <v>1.41</v>
      </c>
      <c r="W20" s="196">
        <v>4.71</v>
      </c>
      <c r="X20" s="196">
        <v>29.22</v>
      </c>
      <c r="Y20" s="196">
        <v>0</v>
      </c>
      <c r="Z20" s="196">
        <v>64.56</v>
      </c>
      <c r="AA20" s="196">
        <v>25.2</v>
      </c>
      <c r="AB20" s="196">
        <v>0</v>
      </c>
      <c r="AC20" s="196">
        <v>0</v>
      </c>
      <c r="AD20" s="196">
        <v>24.92</v>
      </c>
      <c r="AE20" s="196">
        <v>0</v>
      </c>
      <c r="AF20" s="196">
        <v>0</v>
      </c>
      <c r="AG20" s="196">
        <v>-78.62</v>
      </c>
      <c r="AH20" s="196">
        <v>0</v>
      </c>
      <c r="AI20" s="196">
        <v>18.39</v>
      </c>
      <c r="AJ20" s="196">
        <v>0</v>
      </c>
      <c r="AK20" s="196">
        <v>-35</v>
      </c>
      <c r="AL20" s="196">
        <v>0</v>
      </c>
      <c r="AM20" s="196">
        <v>0</v>
      </c>
      <c r="AN20" s="196">
        <v>0</v>
      </c>
      <c r="AO20" s="196">
        <v>131.24</v>
      </c>
      <c r="AP20" s="196">
        <v>0</v>
      </c>
      <c r="AQ20" s="196">
        <v>0</v>
      </c>
      <c r="AR20" s="196">
        <v>11.99</v>
      </c>
      <c r="AS20" s="196">
        <v>0</v>
      </c>
      <c r="AT20" s="196">
        <v>29.12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6.69</v>
      </c>
      <c r="D21" s="196">
        <v>1.38</v>
      </c>
      <c r="E21" s="196">
        <v>0</v>
      </c>
      <c r="F21" s="196">
        <v>0</v>
      </c>
      <c r="G21" s="196">
        <v>31.29</v>
      </c>
      <c r="H21" s="196">
        <v>0</v>
      </c>
      <c r="I21" s="196">
        <v>0</v>
      </c>
      <c r="J21" s="196">
        <v>1.92</v>
      </c>
      <c r="K21" s="196">
        <v>237.77</v>
      </c>
      <c r="L21" s="196">
        <v>1.45</v>
      </c>
      <c r="M21" s="196">
        <v>2.4700000000000002</v>
      </c>
      <c r="N21" s="196">
        <v>2.02</v>
      </c>
      <c r="O21" s="196">
        <v>0</v>
      </c>
      <c r="P21" s="196">
        <v>1.07</v>
      </c>
      <c r="Q21" s="196">
        <v>1.89</v>
      </c>
      <c r="R21" s="196">
        <v>6.13</v>
      </c>
      <c r="S21" s="196">
        <v>2.94</v>
      </c>
      <c r="T21" s="196">
        <v>0</v>
      </c>
      <c r="U21" s="196">
        <v>2.41</v>
      </c>
      <c r="V21" s="196">
        <v>1.41</v>
      </c>
      <c r="W21" s="196">
        <v>4.71</v>
      </c>
      <c r="X21" s="196">
        <v>29.22</v>
      </c>
      <c r="Y21" s="196">
        <v>0</v>
      </c>
      <c r="Z21" s="196">
        <v>64.56</v>
      </c>
      <c r="AA21" s="196">
        <v>25.2</v>
      </c>
      <c r="AB21" s="196">
        <v>0</v>
      </c>
      <c r="AC21" s="196">
        <v>0</v>
      </c>
      <c r="AD21" s="196">
        <v>24.92</v>
      </c>
      <c r="AE21" s="196">
        <v>0</v>
      </c>
      <c r="AF21" s="196">
        <v>0</v>
      </c>
      <c r="AG21" s="196">
        <v>-78.62</v>
      </c>
      <c r="AH21" s="196">
        <v>0</v>
      </c>
      <c r="AI21" s="196">
        <v>18.39</v>
      </c>
      <c r="AJ21" s="196">
        <v>0</v>
      </c>
      <c r="AK21" s="196">
        <v>-35</v>
      </c>
      <c r="AL21" s="196">
        <v>0</v>
      </c>
      <c r="AM21" s="196">
        <v>0</v>
      </c>
      <c r="AN21" s="196">
        <v>0</v>
      </c>
      <c r="AO21" s="196">
        <v>131.24</v>
      </c>
      <c r="AP21" s="196">
        <v>0</v>
      </c>
      <c r="AQ21" s="196">
        <v>0</v>
      </c>
      <c r="AR21" s="196">
        <v>11.99</v>
      </c>
      <c r="AS21" s="196">
        <v>0</v>
      </c>
      <c r="AT21" s="196">
        <v>29.12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6.69</v>
      </c>
      <c r="D22" s="196">
        <v>1.38</v>
      </c>
      <c r="E22" s="196">
        <v>0</v>
      </c>
      <c r="F22" s="196">
        <v>0</v>
      </c>
      <c r="G22" s="196">
        <v>31.29</v>
      </c>
      <c r="H22" s="196">
        <v>0</v>
      </c>
      <c r="I22" s="196">
        <v>0</v>
      </c>
      <c r="J22" s="196">
        <v>1.92</v>
      </c>
      <c r="K22" s="196">
        <v>237.77</v>
      </c>
      <c r="L22" s="196">
        <v>1.45</v>
      </c>
      <c r="M22" s="196">
        <v>2.4700000000000002</v>
      </c>
      <c r="N22" s="196">
        <v>2.02</v>
      </c>
      <c r="O22" s="196">
        <v>0</v>
      </c>
      <c r="P22" s="196">
        <v>1.07</v>
      </c>
      <c r="Q22" s="196">
        <v>1.89</v>
      </c>
      <c r="R22" s="196">
        <v>6.13</v>
      </c>
      <c r="S22" s="196">
        <v>2.94</v>
      </c>
      <c r="T22" s="196">
        <v>0</v>
      </c>
      <c r="U22" s="196">
        <v>2.41</v>
      </c>
      <c r="V22" s="196">
        <v>1.41</v>
      </c>
      <c r="W22" s="196">
        <v>4.71</v>
      </c>
      <c r="X22" s="196">
        <v>29.22</v>
      </c>
      <c r="Y22" s="196">
        <v>0</v>
      </c>
      <c r="Z22" s="196">
        <v>64.56</v>
      </c>
      <c r="AA22" s="196">
        <v>25.2</v>
      </c>
      <c r="AB22" s="196">
        <v>0</v>
      </c>
      <c r="AC22" s="196">
        <v>0</v>
      </c>
      <c r="AD22" s="196">
        <v>24.92</v>
      </c>
      <c r="AE22" s="196">
        <v>0</v>
      </c>
      <c r="AF22" s="196">
        <v>0</v>
      </c>
      <c r="AG22" s="196">
        <v>-78.62</v>
      </c>
      <c r="AH22" s="196">
        <v>0</v>
      </c>
      <c r="AI22" s="196">
        <v>18.39</v>
      </c>
      <c r="AJ22" s="196">
        <v>0</v>
      </c>
      <c r="AK22" s="196">
        <v>-35</v>
      </c>
      <c r="AL22" s="196">
        <v>0</v>
      </c>
      <c r="AM22" s="196">
        <v>0</v>
      </c>
      <c r="AN22" s="196">
        <v>0</v>
      </c>
      <c r="AO22" s="196">
        <v>131.24</v>
      </c>
      <c r="AP22" s="196">
        <v>0</v>
      </c>
      <c r="AQ22" s="196">
        <v>0</v>
      </c>
      <c r="AR22" s="196">
        <v>11.99</v>
      </c>
      <c r="AS22" s="196">
        <v>0</v>
      </c>
      <c r="AT22" s="196">
        <v>29.12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6.69</v>
      </c>
      <c r="D23" s="196">
        <v>1.38</v>
      </c>
      <c r="E23" s="196">
        <v>0</v>
      </c>
      <c r="F23" s="196">
        <v>0</v>
      </c>
      <c r="G23" s="196">
        <v>31.29</v>
      </c>
      <c r="H23" s="196">
        <v>0</v>
      </c>
      <c r="I23" s="196">
        <v>0</v>
      </c>
      <c r="J23" s="196">
        <v>1.92</v>
      </c>
      <c r="K23" s="196">
        <v>237.77</v>
      </c>
      <c r="L23" s="196">
        <v>1.45</v>
      </c>
      <c r="M23" s="196">
        <v>2.4700000000000002</v>
      </c>
      <c r="N23" s="196">
        <v>2.02</v>
      </c>
      <c r="O23" s="196">
        <v>0</v>
      </c>
      <c r="P23" s="196">
        <v>1.07</v>
      </c>
      <c r="Q23" s="196">
        <v>1.89</v>
      </c>
      <c r="R23" s="196">
        <v>6.13</v>
      </c>
      <c r="S23" s="196">
        <v>2.94</v>
      </c>
      <c r="T23" s="196">
        <v>0</v>
      </c>
      <c r="U23" s="196">
        <v>2.41</v>
      </c>
      <c r="V23" s="196">
        <v>1.41</v>
      </c>
      <c r="W23" s="196">
        <v>4.71</v>
      </c>
      <c r="X23" s="196">
        <v>29.22</v>
      </c>
      <c r="Y23" s="196">
        <v>0</v>
      </c>
      <c r="Z23" s="196">
        <v>64.56</v>
      </c>
      <c r="AA23" s="196">
        <v>25.2</v>
      </c>
      <c r="AB23" s="196">
        <v>0</v>
      </c>
      <c r="AC23" s="196">
        <v>0</v>
      </c>
      <c r="AD23" s="196">
        <v>24.92</v>
      </c>
      <c r="AE23" s="196">
        <v>0</v>
      </c>
      <c r="AF23" s="196">
        <v>0</v>
      </c>
      <c r="AG23" s="196">
        <v>-78.62</v>
      </c>
      <c r="AH23" s="196">
        <v>0</v>
      </c>
      <c r="AI23" s="196">
        <v>18.39</v>
      </c>
      <c r="AJ23" s="196">
        <v>0</v>
      </c>
      <c r="AK23" s="196">
        <v>-35</v>
      </c>
      <c r="AL23" s="196">
        <v>0</v>
      </c>
      <c r="AM23" s="196">
        <v>0</v>
      </c>
      <c r="AN23" s="196">
        <v>0</v>
      </c>
      <c r="AO23" s="196">
        <v>131.24</v>
      </c>
      <c r="AP23" s="196">
        <v>0</v>
      </c>
      <c r="AQ23" s="196">
        <v>0</v>
      </c>
      <c r="AR23" s="196">
        <v>11.99</v>
      </c>
      <c r="AS23" s="196">
        <v>0</v>
      </c>
      <c r="AT23" s="196">
        <v>29.12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6.69</v>
      </c>
      <c r="D24" s="196">
        <v>1.38</v>
      </c>
      <c r="E24" s="196">
        <v>0</v>
      </c>
      <c r="F24" s="196">
        <v>0</v>
      </c>
      <c r="G24" s="196">
        <v>31.29</v>
      </c>
      <c r="H24" s="196">
        <v>0</v>
      </c>
      <c r="I24" s="196">
        <v>0</v>
      </c>
      <c r="J24" s="196">
        <v>1.92</v>
      </c>
      <c r="K24" s="196">
        <v>237.77</v>
      </c>
      <c r="L24" s="196">
        <v>1.45</v>
      </c>
      <c r="M24" s="196">
        <v>2.4700000000000002</v>
      </c>
      <c r="N24" s="196">
        <v>2.02</v>
      </c>
      <c r="O24" s="196">
        <v>0</v>
      </c>
      <c r="P24" s="196">
        <v>1.07</v>
      </c>
      <c r="Q24" s="196">
        <v>1.89</v>
      </c>
      <c r="R24" s="196">
        <v>6.13</v>
      </c>
      <c r="S24" s="196">
        <v>2.94</v>
      </c>
      <c r="T24" s="196">
        <v>0</v>
      </c>
      <c r="U24" s="196">
        <v>2.41</v>
      </c>
      <c r="V24" s="196">
        <v>1.41</v>
      </c>
      <c r="W24" s="196">
        <v>4.71</v>
      </c>
      <c r="X24" s="196">
        <v>29.23</v>
      </c>
      <c r="Y24" s="196">
        <v>0</v>
      </c>
      <c r="Z24" s="196">
        <v>64.56</v>
      </c>
      <c r="AA24" s="196">
        <v>25.2</v>
      </c>
      <c r="AB24" s="196">
        <v>0</v>
      </c>
      <c r="AC24" s="196">
        <v>0</v>
      </c>
      <c r="AD24" s="196">
        <v>24.92</v>
      </c>
      <c r="AE24" s="196">
        <v>0</v>
      </c>
      <c r="AF24" s="196">
        <v>0</v>
      </c>
      <c r="AG24" s="196">
        <v>-78.62</v>
      </c>
      <c r="AH24" s="196">
        <v>0</v>
      </c>
      <c r="AI24" s="196">
        <v>18.39</v>
      </c>
      <c r="AJ24" s="196">
        <v>0</v>
      </c>
      <c r="AK24" s="196">
        <v>-35</v>
      </c>
      <c r="AL24" s="196">
        <v>0</v>
      </c>
      <c r="AM24" s="196">
        <v>0</v>
      </c>
      <c r="AN24" s="196">
        <v>0</v>
      </c>
      <c r="AO24" s="196">
        <v>131.24</v>
      </c>
      <c r="AP24" s="196">
        <v>0</v>
      </c>
      <c r="AQ24" s="196">
        <v>0</v>
      </c>
      <c r="AR24" s="196">
        <v>11.99</v>
      </c>
      <c r="AS24" s="196">
        <v>0</v>
      </c>
      <c r="AT24" s="196">
        <v>29.12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6.69</v>
      </c>
      <c r="D25" s="196">
        <v>1.38</v>
      </c>
      <c r="E25" s="196">
        <v>0</v>
      </c>
      <c r="F25" s="196">
        <v>0</v>
      </c>
      <c r="G25" s="196">
        <v>31.29</v>
      </c>
      <c r="H25" s="196">
        <v>0</v>
      </c>
      <c r="I25" s="196">
        <v>0</v>
      </c>
      <c r="J25" s="196">
        <v>1.92</v>
      </c>
      <c r="K25" s="196">
        <v>237.77</v>
      </c>
      <c r="L25" s="196">
        <v>1.47</v>
      </c>
      <c r="M25" s="196">
        <v>2.4700000000000002</v>
      </c>
      <c r="N25" s="196">
        <v>2.02</v>
      </c>
      <c r="O25" s="196">
        <v>0</v>
      </c>
      <c r="P25" s="196">
        <v>1.07</v>
      </c>
      <c r="Q25" s="196">
        <v>1.89</v>
      </c>
      <c r="R25" s="196">
        <v>6.13</v>
      </c>
      <c r="S25" s="196">
        <v>2.94</v>
      </c>
      <c r="T25" s="196">
        <v>0</v>
      </c>
      <c r="U25" s="196">
        <v>2.41</v>
      </c>
      <c r="V25" s="196">
        <v>1.41</v>
      </c>
      <c r="W25" s="196">
        <v>0.69</v>
      </c>
      <c r="X25" s="196">
        <v>2.52</v>
      </c>
      <c r="Y25" s="196">
        <v>0</v>
      </c>
      <c r="Z25" s="196">
        <v>10.81</v>
      </c>
      <c r="AA25" s="196">
        <v>25.2</v>
      </c>
      <c r="AB25" s="196">
        <v>0</v>
      </c>
      <c r="AC25" s="196">
        <v>0</v>
      </c>
      <c r="AD25" s="196">
        <v>24.92</v>
      </c>
      <c r="AE25" s="196">
        <v>0</v>
      </c>
      <c r="AF25" s="196">
        <v>0</v>
      </c>
      <c r="AG25" s="196">
        <v>-78.62</v>
      </c>
      <c r="AH25" s="196">
        <v>0</v>
      </c>
      <c r="AI25" s="196">
        <v>18.39</v>
      </c>
      <c r="AJ25" s="196">
        <v>0</v>
      </c>
      <c r="AK25" s="196">
        <v>-35</v>
      </c>
      <c r="AL25" s="196">
        <v>0</v>
      </c>
      <c r="AM25" s="196">
        <v>0</v>
      </c>
      <c r="AN25" s="196">
        <v>0</v>
      </c>
      <c r="AO25" s="196">
        <v>131.24</v>
      </c>
      <c r="AP25" s="196">
        <v>0</v>
      </c>
      <c r="AQ25" s="196">
        <v>0</v>
      </c>
      <c r="AR25" s="196">
        <v>11.99</v>
      </c>
      <c r="AS25" s="196">
        <v>0</v>
      </c>
      <c r="AT25" s="196">
        <v>29.12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6.69</v>
      </c>
      <c r="D26" s="196">
        <v>1.38</v>
      </c>
      <c r="E26" s="196">
        <v>0</v>
      </c>
      <c r="F26" s="196">
        <v>0</v>
      </c>
      <c r="G26" s="196">
        <v>31.29</v>
      </c>
      <c r="H26" s="196">
        <v>0</v>
      </c>
      <c r="I26" s="196">
        <v>0</v>
      </c>
      <c r="J26" s="196">
        <v>1.92</v>
      </c>
      <c r="K26" s="196">
        <v>237.77</v>
      </c>
      <c r="L26" s="196">
        <v>1.47</v>
      </c>
      <c r="M26" s="196">
        <v>2.4700000000000002</v>
      </c>
      <c r="N26" s="196">
        <v>2.02</v>
      </c>
      <c r="O26" s="196">
        <v>0</v>
      </c>
      <c r="P26" s="196">
        <v>1.07</v>
      </c>
      <c r="Q26" s="196">
        <v>1.89</v>
      </c>
      <c r="R26" s="196">
        <v>6.13</v>
      </c>
      <c r="S26" s="196">
        <v>2.94</v>
      </c>
      <c r="T26" s="196">
        <v>0</v>
      </c>
      <c r="U26" s="196">
        <v>2.41</v>
      </c>
      <c r="V26" s="196">
        <v>1.41</v>
      </c>
      <c r="W26" s="196">
        <v>0.59</v>
      </c>
      <c r="X26" s="196">
        <v>2.52</v>
      </c>
      <c r="Y26" s="196">
        <v>0</v>
      </c>
      <c r="Z26" s="196">
        <v>4.74</v>
      </c>
      <c r="AA26" s="196">
        <v>25.2</v>
      </c>
      <c r="AB26" s="196">
        <v>0</v>
      </c>
      <c r="AC26" s="196">
        <v>0</v>
      </c>
      <c r="AD26" s="196">
        <v>24.92</v>
      </c>
      <c r="AE26" s="196">
        <v>0</v>
      </c>
      <c r="AF26" s="196">
        <v>0</v>
      </c>
      <c r="AG26" s="196">
        <v>-78.62</v>
      </c>
      <c r="AH26" s="196">
        <v>0</v>
      </c>
      <c r="AI26" s="196">
        <v>18.39</v>
      </c>
      <c r="AJ26" s="196">
        <v>0</v>
      </c>
      <c r="AK26" s="196">
        <v>-35</v>
      </c>
      <c r="AL26" s="196">
        <v>0</v>
      </c>
      <c r="AM26" s="196">
        <v>0</v>
      </c>
      <c r="AN26" s="196">
        <v>0</v>
      </c>
      <c r="AO26" s="196">
        <v>131.24</v>
      </c>
      <c r="AP26" s="196">
        <v>0</v>
      </c>
      <c r="AQ26" s="196">
        <v>0</v>
      </c>
      <c r="AR26" s="196">
        <v>11.99</v>
      </c>
      <c r="AS26" s="196">
        <v>0</v>
      </c>
      <c r="AT26" s="196">
        <v>29.12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6.69</v>
      </c>
      <c r="D27" s="196">
        <v>1.38</v>
      </c>
      <c r="E27" s="196">
        <v>0</v>
      </c>
      <c r="F27" s="196">
        <v>0</v>
      </c>
      <c r="G27" s="196">
        <v>31.29</v>
      </c>
      <c r="H27" s="196">
        <v>0</v>
      </c>
      <c r="I27" s="196">
        <v>0</v>
      </c>
      <c r="J27" s="196">
        <v>1.92</v>
      </c>
      <c r="K27" s="196">
        <v>237.77</v>
      </c>
      <c r="L27" s="196">
        <v>0.24</v>
      </c>
      <c r="M27" s="196">
        <v>2.4700000000000002</v>
      </c>
      <c r="N27" s="196">
        <v>2.02</v>
      </c>
      <c r="O27" s="196">
        <v>0</v>
      </c>
      <c r="P27" s="196">
        <v>1.07</v>
      </c>
      <c r="Q27" s="196">
        <v>0.37</v>
      </c>
      <c r="R27" s="196">
        <v>0.84</v>
      </c>
      <c r="S27" s="196">
        <v>0.45</v>
      </c>
      <c r="T27" s="196">
        <v>0</v>
      </c>
      <c r="U27" s="196">
        <v>2.41</v>
      </c>
      <c r="V27" s="196">
        <v>0.35</v>
      </c>
      <c r="W27" s="196">
        <v>0.59</v>
      </c>
      <c r="X27" s="196">
        <v>2.52</v>
      </c>
      <c r="Y27" s="196">
        <v>0</v>
      </c>
      <c r="Z27" s="196">
        <v>4.74</v>
      </c>
      <c r="AA27" s="196">
        <v>1.54</v>
      </c>
      <c r="AB27" s="196">
        <v>0</v>
      </c>
      <c r="AC27" s="196">
        <v>0</v>
      </c>
      <c r="AD27" s="196">
        <v>24.92</v>
      </c>
      <c r="AE27" s="196">
        <v>0</v>
      </c>
      <c r="AF27" s="196">
        <v>0</v>
      </c>
      <c r="AG27" s="196">
        <v>-78.62</v>
      </c>
      <c r="AH27" s="196">
        <v>0</v>
      </c>
      <c r="AI27" s="196">
        <v>18.39</v>
      </c>
      <c r="AJ27" s="196">
        <v>0</v>
      </c>
      <c r="AK27" s="196">
        <v>-35</v>
      </c>
      <c r="AL27" s="196">
        <v>0</v>
      </c>
      <c r="AM27" s="196">
        <v>0</v>
      </c>
      <c r="AN27" s="196">
        <v>0</v>
      </c>
      <c r="AO27" s="196">
        <v>131.24</v>
      </c>
      <c r="AP27" s="196">
        <v>0</v>
      </c>
      <c r="AQ27" s="196">
        <v>0</v>
      </c>
      <c r="AR27" s="196">
        <v>11.99</v>
      </c>
      <c r="AS27" s="196">
        <v>0</v>
      </c>
      <c r="AT27" s="196">
        <v>29.12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6.69</v>
      </c>
      <c r="D28" s="196">
        <v>1.38</v>
      </c>
      <c r="E28" s="196">
        <v>0</v>
      </c>
      <c r="F28" s="196">
        <v>0</v>
      </c>
      <c r="G28" s="196">
        <v>31.29</v>
      </c>
      <c r="H28" s="196">
        <v>0</v>
      </c>
      <c r="I28" s="196">
        <v>0</v>
      </c>
      <c r="J28" s="196">
        <v>1.92</v>
      </c>
      <c r="K28" s="196">
        <v>194.99</v>
      </c>
      <c r="L28" s="196">
        <v>0.24</v>
      </c>
      <c r="M28" s="196">
        <v>2.4700000000000002</v>
      </c>
      <c r="N28" s="196">
        <v>2.02</v>
      </c>
      <c r="O28" s="196">
        <v>0</v>
      </c>
      <c r="P28" s="196">
        <v>1.07</v>
      </c>
      <c r="Q28" s="196">
        <v>0.38</v>
      </c>
      <c r="R28" s="196">
        <v>1.4</v>
      </c>
      <c r="S28" s="196">
        <v>0.99</v>
      </c>
      <c r="T28" s="196">
        <v>0</v>
      </c>
      <c r="U28" s="196">
        <v>2.41</v>
      </c>
      <c r="V28" s="196">
        <v>0.35</v>
      </c>
      <c r="W28" s="196">
        <v>0.59</v>
      </c>
      <c r="X28" s="196">
        <v>2.52</v>
      </c>
      <c r="Y28" s="196">
        <v>0</v>
      </c>
      <c r="Z28" s="196">
        <v>4.74</v>
      </c>
      <c r="AA28" s="196">
        <v>1.53</v>
      </c>
      <c r="AB28" s="196">
        <v>0</v>
      </c>
      <c r="AC28" s="196">
        <v>0</v>
      </c>
      <c r="AD28" s="196">
        <v>24.92</v>
      </c>
      <c r="AE28" s="196">
        <v>0</v>
      </c>
      <c r="AF28" s="196">
        <v>0</v>
      </c>
      <c r="AG28" s="196">
        <v>-78.62</v>
      </c>
      <c r="AH28" s="196">
        <v>0</v>
      </c>
      <c r="AI28" s="196">
        <v>18.39</v>
      </c>
      <c r="AJ28" s="196">
        <v>0</v>
      </c>
      <c r="AK28" s="196">
        <v>-35</v>
      </c>
      <c r="AL28" s="196">
        <v>0</v>
      </c>
      <c r="AM28" s="196">
        <v>0</v>
      </c>
      <c r="AN28" s="196">
        <v>0</v>
      </c>
      <c r="AO28" s="196">
        <v>131.24</v>
      </c>
      <c r="AP28" s="196">
        <v>0</v>
      </c>
      <c r="AQ28" s="196">
        <v>0</v>
      </c>
      <c r="AR28" s="196">
        <v>11.99</v>
      </c>
      <c r="AS28" s="196">
        <v>0</v>
      </c>
      <c r="AT28" s="196">
        <v>29.12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6.69</v>
      </c>
      <c r="D29" s="196">
        <v>1.38</v>
      </c>
      <c r="E29" s="196">
        <v>0</v>
      </c>
      <c r="F29" s="196">
        <v>0</v>
      </c>
      <c r="G29" s="196">
        <v>31.29</v>
      </c>
      <c r="H29" s="196">
        <v>0</v>
      </c>
      <c r="I29" s="196">
        <v>0</v>
      </c>
      <c r="J29" s="196">
        <v>1.92</v>
      </c>
      <c r="K29" s="196">
        <v>137.18</v>
      </c>
      <c r="L29" s="196">
        <v>0.24</v>
      </c>
      <c r="M29" s="196">
        <v>2.4700000000000002</v>
      </c>
      <c r="N29" s="196">
        <v>2.02</v>
      </c>
      <c r="O29" s="196">
        <v>0</v>
      </c>
      <c r="P29" s="196">
        <v>1.07</v>
      </c>
      <c r="Q29" s="196">
        <v>0.37</v>
      </c>
      <c r="R29" s="196">
        <v>0.72</v>
      </c>
      <c r="S29" s="196">
        <v>0.68</v>
      </c>
      <c r="T29" s="196">
        <v>0</v>
      </c>
      <c r="U29" s="196">
        <v>2.41</v>
      </c>
      <c r="V29" s="196">
        <v>0.35</v>
      </c>
      <c r="W29" s="196">
        <v>0.59</v>
      </c>
      <c r="X29" s="196">
        <v>2.52</v>
      </c>
      <c r="Y29" s="196">
        <v>0</v>
      </c>
      <c r="Z29" s="196">
        <v>4.74</v>
      </c>
      <c r="AA29" s="196">
        <v>1.54</v>
      </c>
      <c r="AB29" s="196">
        <v>0</v>
      </c>
      <c r="AC29" s="196">
        <v>0</v>
      </c>
      <c r="AD29" s="196">
        <v>24.92</v>
      </c>
      <c r="AE29" s="196">
        <v>0</v>
      </c>
      <c r="AF29" s="196">
        <v>0</v>
      </c>
      <c r="AG29" s="196">
        <v>-78.62</v>
      </c>
      <c r="AH29" s="196">
        <v>0</v>
      </c>
      <c r="AI29" s="196">
        <v>18.39</v>
      </c>
      <c r="AJ29" s="196">
        <v>0</v>
      </c>
      <c r="AK29" s="196">
        <v>-35</v>
      </c>
      <c r="AL29" s="196">
        <v>0</v>
      </c>
      <c r="AM29" s="196">
        <v>0</v>
      </c>
      <c r="AN29" s="196">
        <v>0</v>
      </c>
      <c r="AO29" s="196">
        <v>131.24</v>
      </c>
      <c r="AP29" s="196">
        <v>0</v>
      </c>
      <c r="AQ29" s="196">
        <v>0</v>
      </c>
      <c r="AR29" s="196">
        <v>11.99</v>
      </c>
      <c r="AS29" s="196">
        <v>0</v>
      </c>
      <c r="AT29" s="196">
        <v>29.12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6.69</v>
      </c>
      <c r="D30" s="196">
        <v>1.38</v>
      </c>
      <c r="E30" s="196">
        <v>0</v>
      </c>
      <c r="F30" s="196">
        <v>0</v>
      </c>
      <c r="G30" s="196">
        <v>31.29</v>
      </c>
      <c r="H30" s="196">
        <v>0</v>
      </c>
      <c r="I30" s="196">
        <v>0</v>
      </c>
      <c r="J30" s="196">
        <v>1.92</v>
      </c>
      <c r="K30" s="196">
        <v>74.14</v>
      </c>
      <c r="L30" s="196">
        <v>0.24</v>
      </c>
      <c r="M30" s="196">
        <v>2.4700000000000002</v>
      </c>
      <c r="N30" s="196">
        <v>2.02</v>
      </c>
      <c r="O30" s="196">
        <v>0</v>
      </c>
      <c r="P30" s="196">
        <v>1.07</v>
      </c>
      <c r="Q30" s="196">
        <v>0.37</v>
      </c>
      <c r="R30" s="196">
        <v>0.72</v>
      </c>
      <c r="S30" s="196">
        <v>0.45</v>
      </c>
      <c r="T30" s="196">
        <v>0</v>
      </c>
      <c r="U30" s="196">
        <v>2.41</v>
      </c>
      <c r="V30" s="196">
        <v>0.35</v>
      </c>
      <c r="W30" s="196">
        <v>0.59</v>
      </c>
      <c r="X30" s="196">
        <v>2.52</v>
      </c>
      <c r="Y30" s="196">
        <v>0</v>
      </c>
      <c r="Z30" s="196">
        <v>4.74</v>
      </c>
      <c r="AA30" s="196">
        <v>1.54</v>
      </c>
      <c r="AB30" s="196">
        <v>0</v>
      </c>
      <c r="AC30" s="196">
        <v>0</v>
      </c>
      <c r="AD30" s="196">
        <v>24.92</v>
      </c>
      <c r="AE30" s="196">
        <v>0</v>
      </c>
      <c r="AF30" s="196">
        <v>0</v>
      </c>
      <c r="AG30" s="196">
        <v>-78.62</v>
      </c>
      <c r="AH30" s="196">
        <v>0</v>
      </c>
      <c r="AI30" s="196">
        <v>18.39</v>
      </c>
      <c r="AJ30" s="196">
        <v>0</v>
      </c>
      <c r="AK30" s="196">
        <v>-35</v>
      </c>
      <c r="AL30" s="196">
        <v>0</v>
      </c>
      <c r="AM30" s="196">
        <v>0</v>
      </c>
      <c r="AN30" s="196">
        <v>0</v>
      </c>
      <c r="AO30" s="196">
        <v>131.24</v>
      </c>
      <c r="AP30" s="196">
        <v>0</v>
      </c>
      <c r="AQ30" s="196">
        <v>0</v>
      </c>
      <c r="AR30" s="196">
        <v>11.99</v>
      </c>
      <c r="AS30" s="196">
        <v>0</v>
      </c>
      <c r="AT30" s="196">
        <v>29.12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6.69</v>
      </c>
      <c r="D31" s="196">
        <v>1.38</v>
      </c>
      <c r="E31" s="196">
        <v>0</v>
      </c>
      <c r="F31" s="196">
        <v>0</v>
      </c>
      <c r="G31" s="196">
        <v>31.29</v>
      </c>
      <c r="H31" s="196">
        <v>0</v>
      </c>
      <c r="I31" s="196">
        <v>0</v>
      </c>
      <c r="J31" s="196">
        <v>1.92</v>
      </c>
      <c r="K31" s="196">
        <v>20.09</v>
      </c>
      <c r="L31" s="196">
        <v>0.24</v>
      </c>
      <c r="M31" s="196">
        <v>2.4700000000000002</v>
      </c>
      <c r="N31" s="196">
        <v>2.02</v>
      </c>
      <c r="O31" s="196">
        <v>0</v>
      </c>
      <c r="P31" s="196">
        <v>1.07</v>
      </c>
      <c r="Q31" s="196">
        <v>0.37</v>
      </c>
      <c r="R31" s="196">
        <v>0.72</v>
      </c>
      <c r="S31" s="196">
        <v>0.45</v>
      </c>
      <c r="T31" s="196">
        <v>0</v>
      </c>
      <c r="U31" s="196">
        <v>2.41</v>
      </c>
      <c r="V31" s="196">
        <v>0.35</v>
      </c>
      <c r="W31" s="196">
        <v>0.59</v>
      </c>
      <c r="X31" s="196">
        <v>2.52</v>
      </c>
      <c r="Y31" s="196">
        <v>0</v>
      </c>
      <c r="Z31" s="196">
        <v>4.74</v>
      </c>
      <c r="AA31" s="196">
        <v>1.54</v>
      </c>
      <c r="AB31" s="196">
        <v>0</v>
      </c>
      <c r="AC31" s="196">
        <v>0</v>
      </c>
      <c r="AD31" s="196">
        <v>24.92</v>
      </c>
      <c r="AE31" s="196">
        <v>0</v>
      </c>
      <c r="AF31" s="196">
        <v>0</v>
      </c>
      <c r="AG31" s="196">
        <v>-78.62</v>
      </c>
      <c r="AH31" s="196">
        <v>0</v>
      </c>
      <c r="AI31" s="196">
        <v>18.39</v>
      </c>
      <c r="AJ31" s="196">
        <v>0</v>
      </c>
      <c r="AK31" s="196">
        <v>-35</v>
      </c>
      <c r="AL31" s="196">
        <v>0</v>
      </c>
      <c r="AM31" s="196">
        <v>0</v>
      </c>
      <c r="AN31" s="196">
        <v>0</v>
      </c>
      <c r="AO31" s="196">
        <v>131.24</v>
      </c>
      <c r="AP31" s="196">
        <v>0</v>
      </c>
      <c r="AQ31" s="196">
        <v>0</v>
      </c>
      <c r="AR31" s="196">
        <v>11.99</v>
      </c>
      <c r="AS31" s="196">
        <v>0</v>
      </c>
      <c r="AT31" s="196">
        <v>29.12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6.69</v>
      </c>
      <c r="D32" s="196">
        <v>1.38</v>
      </c>
      <c r="E32" s="196">
        <v>0</v>
      </c>
      <c r="F32" s="196">
        <v>0</v>
      </c>
      <c r="G32" s="196">
        <v>31.29</v>
      </c>
      <c r="H32" s="196">
        <v>0</v>
      </c>
      <c r="I32" s="196">
        <v>0</v>
      </c>
      <c r="J32" s="196">
        <v>1.92</v>
      </c>
      <c r="K32" s="196">
        <v>19.66</v>
      </c>
      <c r="L32" s="196">
        <v>0.24</v>
      </c>
      <c r="M32" s="196">
        <v>2.4700000000000002</v>
      </c>
      <c r="N32" s="196">
        <v>2.02</v>
      </c>
      <c r="O32" s="196">
        <v>0</v>
      </c>
      <c r="P32" s="196">
        <v>1.07</v>
      </c>
      <c r="Q32" s="196">
        <v>0.37</v>
      </c>
      <c r="R32" s="196">
        <v>0.72</v>
      </c>
      <c r="S32" s="196">
        <v>0.45</v>
      </c>
      <c r="T32" s="196">
        <v>0</v>
      </c>
      <c r="U32" s="196">
        <v>2.41</v>
      </c>
      <c r="V32" s="196">
        <v>0.35</v>
      </c>
      <c r="W32" s="196">
        <v>0.59</v>
      </c>
      <c r="X32" s="196">
        <v>2.5099999999999998</v>
      </c>
      <c r="Y32" s="196">
        <v>0</v>
      </c>
      <c r="Z32" s="196">
        <v>4.74</v>
      </c>
      <c r="AA32" s="196">
        <v>1.54</v>
      </c>
      <c r="AB32" s="196">
        <v>0</v>
      </c>
      <c r="AC32" s="196">
        <v>0</v>
      </c>
      <c r="AD32" s="196">
        <v>24.92</v>
      </c>
      <c r="AE32" s="196">
        <v>0</v>
      </c>
      <c r="AF32" s="196">
        <v>0</v>
      </c>
      <c r="AG32" s="196">
        <v>-78.62</v>
      </c>
      <c r="AH32" s="196">
        <v>0</v>
      </c>
      <c r="AI32" s="196">
        <v>18.39</v>
      </c>
      <c r="AJ32" s="196">
        <v>0</v>
      </c>
      <c r="AK32" s="196">
        <v>-35</v>
      </c>
      <c r="AL32" s="196">
        <v>0</v>
      </c>
      <c r="AM32" s="196">
        <v>0</v>
      </c>
      <c r="AN32" s="196">
        <v>0</v>
      </c>
      <c r="AO32" s="196">
        <v>131.24</v>
      </c>
      <c r="AP32" s="196">
        <v>0</v>
      </c>
      <c r="AQ32" s="196">
        <v>0</v>
      </c>
      <c r="AR32" s="196">
        <v>11.99</v>
      </c>
      <c r="AS32" s="196">
        <v>0</v>
      </c>
      <c r="AT32" s="196">
        <v>29.12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6.69</v>
      </c>
      <c r="D33" s="196">
        <v>1.38</v>
      </c>
      <c r="E33" s="196">
        <v>0</v>
      </c>
      <c r="F33" s="196">
        <v>0</v>
      </c>
      <c r="G33" s="196">
        <v>31.29</v>
      </c>
      <c r="H33" s="196">
        <v>0</v>
      </c>
      <c r="I33" s="196">
        <v>0</v>
      </c>
      <c r="J33" s="196">
        <v>1.92</v>
      </c>
      <c r="K33" s="196">
        <v>19.66</v>
      </c>
      <c r="L33" s="196">
        <v>0.24</v>
      </c>
      <c r="M33" s="196">
        <v>2.4700000000000002</v>
      </c>
      <c r="N33" s="196">
        <v>2.02</v>
      </c>
      <c r="O33" s="196">
        <v>0</v>
      </c>
      <c r="P33" s="196">
        <v>1.07</v>
      </c>
      <c r="Q33" s="196">
        <v>0.37</v>
      </c>
      <c r="R33" s="196">
        <v>0.72</v>
      </c>
      <c r="S33" s="196">
        <v>0.45</v>
      </c>
      <c r="T33" s="196">
        <v>0</v>
      </c>
      <c r="U33" s="196">
        <v>2.41</v>
      </c>
      <c r="V33" s="196">
        <v>0.35</v>
      </c>
      <c r="W33" s="196">
        <v>0.59</v>
      </c>
      <c r="X33" s="196">
        <v>2.5099999999999998</v>
      </c>
      <c r="Y33" s="196">
        <v>0</v>
      </c>
      <c r="Z33" s="196">
        <v>4.74</v>
      </c>
      <c r="AA33" s="196">
        <v>1.54</v>
      </c>
      <c r="AB33" s="196">
        <v>0</v>
      </c>
      <c r="AC33" s="196">
        <v>0</v>
      </c>
      <c r="AD33" s="196">
        <v>24.92</v>
      </c>
      <c r="AE33" s="196">
        <v>0</v>
      </c>
      <c r="AF33" s="196">
        <v>0</v>
      </c>
      <c r="AG33" s="196">
        <v>-78.62</v>
      </c>
      <c r="AH33" s="196">
        <v>0</v>
      </c>
      <c r="AI33" s="196">
        <v>18.39</v>
      </c>
      <c r="AJ33" s="196">
        <v>0</v>
      </c>
      <c r="AK33" s="196">
        <v>-34.950000000000003</v>
      </c>
      <c r="AL33" s="196">
        <v>0</v>
      </c>
      <c r="AM33" s="196">
        <v>0</v>
      </c>
      <c r="AN33" s="196">
        <v>0</v>
      </c>
      <c r="AO33" s="196">
        <v>131.24</v>
      </c>
      <c r="AP33" s="196">
        <v>0</v>
      </c>
      <c r="AQ33" s="196">
        <v>0</v>
      </c>
      <c r="AR33" s="196">
        <v>11.99</v>
      </c>
      <c r="AS33" s="196">
        <v>0</v>
      </c>
      <c r="AT33" s="196">
        <v>29.12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6.69</v>
      </c>
      <c r="D34" s="196">
        <v>1.38</v>
      </c>
      <c r="E34" s="196">
        <v>0</v>
      </c>
      <c r="F34" s="196">
        <v>0</v>
      </c>
      <c r="G34" s="196">
        <v>31.29</v>
      </c>
      <c r="H34" s="196">
        <v>0</v>
      </c>
      <c r="I34" s="196">
        <v>0</v>
      </c>
      <c r="J34" s="196">
        <v>1.92</v>
      </c>
      <c r="K34" s="196">
        <v>19.66</v>
      </c>
      <c r="L34" s="196">
        <v>0.24</v>
      </c>
      <c r="M34" s="196">
        <v>2.4700000000000002</v>
      </c>
      <c r="N34" s="196">
        <v>2.02</v>
      </c>
      <c r="O34" s="196">
        <v>0</v>
      </c>
      <c r="P34" s="196">
        <v>1.07</v>
      </c>
      <c r="Q34" s="196">
        <v>0.37</v>
      </c>
      <c r="R34" s="196">
        <v>0.72</v>
      </c>
      <c r="S34" s="196">
        <v>0.45</v>
      </c>
      <c r="T34" s="196">
        <v>0</v>
      </c>
      <c r="U34" s="196">
        <v>2.41</v>
      </c>
      <c r="V34" s="196">
        <v>0.35</v>
      </c>
      <c r="W34" s="196">
        <v>0.59</v>
      </c>
      <c r="X34" s="196">
        <v>2.5099999999999998</v>
      </c>
      <c r="Y34" s="196">
        <v>0</v>
      </c>
      <c r="Z34" s="196">
        <v>4.74</v>
      </c>
      <c r="AA34" s="196">
        <v>1.54</v>
      </c>
      <c r="AB34" s="196">
        <v>0</v>
      </c>
      <c r="AC34" s="196">
        <v>0</v>
      </c>
      <c r="AD34" s="196">
        <v>24.92</v>
      </c>
      <c r="AE34" s="196">
        <v>0</v>
      </c>
      <c r="AF34" s="196">
        <v>0</v>
      </c>
      <c r="AG34" s="196">
        <v>-78.62</v>
      </c>
      <c r="AH34" s="196">
        <v>0</v>
      </c>
      <c r="AI34" s="196">
        <v>18.39</v>
      </c>
      <c r="AJ34" s="196">
        <v>0</v>
      </c>
      <c r="AK34" s="196">
        <v>-34.950000000000003</v>
      </c>
      <c r="AL34" s="196">
        <v>0</v>
      </c>
      <c r="AM34" s="196">
        <v>0</v>
      </c>
      <c r="AN34" s="196">
        <v>0</v>
      </c>
      <c r="AO34" s="196">
        <v>131.24</v>
      </c>
      <c r="AP34" s="196">
        <v>0</v>
      </c>
      <c r="AQ34" s="196">
        <v>0</v>
      </c>
      <c r="AR34" s="196">
        <v>11.99</v>
      </c>
      <c r="AS34" s="196">
        <v>0</v>
      </c>
      <c r="AT34" s="196">
        <v>29.12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6.69</v>
      </c>
      <c r="D35" s="196">
        <v>1.38</v>
      </c>
      <c r="E35" s="196">
        <v>0</v>
      </c>
      <c r="F35" s="196">
        <v>0</v>
      </c>
      <c r="G35" s="196">
        <v>31.29</v>
      </c>
      <c r="H35" s="196">
        <v>0</v>
      </c>
      <c r="I35" s="196">
        <v>0</v>
      </c>
      <c r="J35" s="196">
        <v>1.92</v>
      </c>
      <c r="K35" s="196">
        <v>19.66</v>
      </c>
      <c r="L35" s="196">
        <v>0.24</v>
      </c>
      <c r="M35" s="196">
        <v>2.4700000000000002</v>
      </c>
      <c r="N35" s="196">
        <v>2.02</v>
      </c>
      <c r="O35" s="196">
        <v>0</v>
      </c>
      <c r="P35" s="196">
        <v>1.07</v>
      </c>
      <c r="Q35" s="196">
        <v>0.37</v>
      </c>
      <c r="R35" s="196">
        <v>0.72</v>
      </c>
      <c r="S35" s="196">
        <v>0.45</v>
      </c>
      <c r="T35" s="196">
        <v>0</v>
      </c>
      <c r="U35" s="196">
        <v>2.41</v>
      </c>
      <c r="V35" s="196">
        <v>0.35</v>
      </c>
      <c r="W35" s="196">
        <v>0.59</v>
      </c>
      <c r="X35" s="196">
        <v>2.5099999999999998</v>
      </c>
      <c r="Y35" s="196">
        <v>0</v>
      </c>
      <c r="Z35" s="196">
        <v>4.74</v>
      </c>
      <c r="AA35" s="196">
        <v>1.54</v>
      </c>
      <c r="AB35" s="196">
        <v>0</v>
      </c>
      <c r="AC35" s="196">
        <v>0</v>
      </c>
      <c r="AD35" s="196">
        <v>24.92</v>
      </c>
      <c r="AE35" s="196">
        <v>0</v>
      </c>
      <c r="AF35" s="196">
        <v>0</v>
      </c>
      <c r="AG35" s="196">
        <v>-78.62</v>
      </c>
      <c r="AH35" s="196">
        <v>0</v>
      </c>
      <c r="AI35" s="196">
        <v>18.39</v>
      </c>
      <c r="AJ35" s="196">
        <v>0</v>
      </c>
      <c r="AK35" s="196">
        <v>-34.950000000000003</v>
      </c>
      <c r="AL35" s="196">
        <v>0</v>
      </c>
      <c r="AM35" s="196">
        <v>0</v>
      </c>
      <c r="AN35" s="196">
        <v>0</v>
      </c>
      <c r="AO35" s="196">
        <v>131.24</v>
      </c>
      <c r="AP35" s="196">
        <v>0</v>
      </c>
      <c r="AQ35" s="196">
        <v>0</v>
      </c>
      <c r="AR35" s="196">
        <v>11.99</v>
      </c>
      <c r="AS35" s="196">
        <v>0</v>
      </c>
      <c r="AT35" s="196">
        <v>29.12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6.69</v>
      </c>
      <c r="D36" s="196">
        <v>1.38</v>
      </c>
      <c r="E36" s="196">
        <v>0</v>
      </c>
      <c r="F36" s="196">
        <v>0</v>
      </c>
      <c r="G36" s="196">
        <v>31.29</v>
      </c>
      <c r="H36" s="196">
        <v>0</v>
      </c>
      <c r="I36" s="196">
        <v>0</v>
      </c>
      <c r="J36" s="196">
        <v>1.92</v>
      </c>
      <c r="K36" s="196">
        <v>19.66</v>
      </c>
      <c r="L36" s="196">
        <v>0.24</v>
      </c>
      <c r="M36" s="196">
        <v>2.4700000000000002</v>
      </c>
      <c r="N36" s="196">
        <v>2.02</v>
      </c>
      <c r="O36" s="196">
        <v>0</v>
      </c>
      <c r="P36" s="196">
        <v>1.07</v>
      </c>
      <c r="Q36" s="196">
        <v>0.37</v>
      </c>
      <c r="R36" s="196">
        <v>0.72</v>
      </c>
      <c r="S36" s="196">
        <v>0.45</v>
      </c>
      <c r="T36" s="196">
        <v>0</v>
      </c>
      <c r="U36" s="196">
        <v>2.41</v>
      </c>
      <c r="V36" s="196">
        <v>0.35</v>
      </c>
      <c r="W36" s="196">
        <v>0.59</v>
      </c>
      <c r="X36" s="196">
        <v>2.5099999999999998</v>
      </c>
      <c r="Y36" s="196">
        <v>0</v>
      </c>
      <c r="Z36" s="196">
        <v>4.74</v>
      </c>
      <c r="AA36" s="196">
        <v>1.54</v>
      </c>
      <c r="AB36" s="196">
        <v>0</v>
      </c>
      <c r="AC36" s="196">
        <v>0</v>
      </c>
      <c r="AD36" s="196">
        <v>24.92</v>
      </c>
      <c r="AE36" s="196">
        <v>0</v>
      </c>
      <c r="AF36" s="196">
        <v>0</v>
      </c>
      <c r="AG36" s="196">
        <v>-78.62</v>
      </c>
      <c r="AH36" s="196">
        <v>0</v>
      </c>
      <c r="AI36" s="196">
        <v>18.39</v>
      </c>
      <c r="AJ36" s="196">
        <v>0</v>
      </c>
      <c r="AK36" s="196">
        <v>-34.950000000000003</v>
      </c>
      <c r="AL36" s="196">
        <v>0</v>
      </c>
      <c r="AM36" s="196">
        <v>0</v>
      </c>
      <c r="AN36" s="196">
        <v>0</v>
      </c>
      <c r="AO36" s="196">
        <v>131.24</v>
      </c>
      <c r="AP36" s="196">
        <v>0</v>
      </c>
      <c r="AQ36" s="196">
        <v>0</v>
      </c>
      <c r="AR36" s="196">
        <v>11.99</v>
      </c>
      <c r="AS36" s="196">
        <v>0</v>
      </c>
      <c r="AT36" s="196">
        <v>29.12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6.69</v>
      </c>
      <c r="D37" s="196">
        <v>1.38</v>
      </c>
      <c r="E37" s="196">
        <v>0</v>
      </c>
      <c r="F37" s="196">
        <v>0</v>
      </c>
      <c r="G37" s="196">
        <v>31.29</v>
      </c>
      <c r="H37" s="196">
        <v>0</v>
      </c>
      <c r="I37" s="196">
        <v>0</v>
      </c>
      <c r="J37" s="196">
        <v>1.92</v>
      </c>
      <c r="K37" s="196">
        <v>19.66</v>
      </c>
      <c r="L37" s="196">
        <v>0.24</v>
      </c>
      <c r="M37" s="196">
        <v>2.4700000000000002</v>
      </c>
      <c r="N37" s="196">
        <v>2.02</v>
      </c>
      <c r="O37" s="196">
        <v>0</v>
      </c>
      <c r="P37" s="196">
        <v>1.07</v>
      </c>
      <c r="Q37" s="196">
        <v>0.37</v>
      </c>
      <c r="R37" s="196">
        <v>0.72</v>
      </c>
      <c r="S37" s="196">
        <v>0.45</v>
      </c>
      <c r="T37" s="196">
        <v>0</v>
      </c>
      <c r="U37" s="196">
        <v>2.41</v>
      </c>
      <c r="V37" s="196">
        <v>0.35</v>
      </c>
      <c r="W37" s="196">
        <v>0.59</v>
      </c>
      <c r="X37" s="196">
        <v>2.5099999999999998</v>
      </c>
      <c r="Y37" s="196">
        <v>0</v>
      </c>
      <c r="Z37" s="196">
        <v>4.74</v>
      </c>
      <c r="AA37" s="196">
        <v>1.54</v>
      </c>
      <c r="AB37" s="196">
        <v>0</v>
      </c>
      <c r="AC37" s="196">
        <v>0</v>
      </c>
      <c r="AD37" s="196">
        <v>24.92</v>
      </c>
      <c r="AE37" s="196">
        <v>0</v>
      </c>
      <c r="AF37" s="196">
        <v>0</v>
      </c>
      <c r="AG37" s="196">
        <v>-78.62</v>
      </c>
      <c r="AH37" s="196">
        <v>0</v>
      </c>
      <c r="AI37" s="196">
        <v>18.39</v>
      </c>
      <c r="AJ37" s="196">
        <v>0</v>
      </c>
      <c r="AK37" s="196">
        <v>-34.950000000000003</v>
      </c>
      <c r="AL37" s="196">
        <v>0</v>
      </c>
      <c r="AM37" s="196">
        <v>0</v>
      </c>
      <c r="AN37" s="196">
        <v>0</v>
      </c>
      <c r="AO37" s="196">
        <v>131.24</v>
      </c>
      <c r="AP37" s="196">
        <v>0</v>
      </c>
      <c r="AQ37" s="196">
        <v>0</v>
      </c>
      <c r="AR37" s="196">
        <v>11.99</v>
      </c>
      <c r="AS37" s="196">
        <v>0</v>
      </c>
      <c r="AT37" s="196">
        <v>29.12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6.69</v>
      </c>
      <c r="D38" s="196">
        <v>1.38</v>
      </c>
      <c r="E38" s="196">
        <v>0</v>
      </c>
      <c r="F38" s="196">
        <v>0</v>
      </c>
      <c r="G38" s="196">
        <v>31.29</v>
      </c>
      <c r="H38" s="196">
        <v>0</v>
      </c>
      <c r="I38" s="196">
        <v>0</v>
      </c>
      <c r="J38" s="196">
        <v>1.92</v>
      </c>
      <c r="K38" s="196">
        <v>19.66</v>
      </c>
      <c r="L38" s="196">
        <v>0.24</v>
      </c>
      <c r="M38" s="196">
        <v>2.4700000000000002</v>
      </c>
      <c r="N38" s="196">
        <v>2.02</v>
      </c>
      <c r="O38" s="196">
        <v>0</v>
      </c>
      <c r="P38" s="196">
        <v>1.07</v>
      </c>
      <c r="Q38" s="196">
        <v>0.37</v>
      </c>
      <c r="R38" s="196">
        <v>0.72</v>
      </c>
      <c r="S38" s="196">
        <v>0.45</v>
      </c>
      <c r="T38" s="196">
        <v>0</v>
      </c>
      <c r="U38" s="196">
        <v>2.41</v>
      </c>
      <c r="V38" s="196">
        <v>0.35</v>
      </c>
      <c r="W38" s="196">
        <v>0.59</v>
      </c>
      <c r="X38" s="196">
        <v>2.5099999999999998</v>
      </c>
      <c r="Y38" s="196">
        <v>0</v>
      </c>
      <c r="Z38" s="196">
        <v>4.74</v>
      </c>
      <c r="AA38" s="196">
        <v>1.54</v>
      </c>
      <c r="AB38" s="196">
        <v>0</v>
      </c>
      <c r="AC38" s="196">
        <v>0</v>
      </c>
      <c r="AD38" s="196">
        <v>24.92</v>
      </c>
      <c r="AE38" s="196">
        <v>0</v>
      </c>
      <c r="AF38" s="196">
        <v>0</v>
      </c>
      <c r="AG38" s="196">
        <v>-78.62</v>
      </c>
      <c r="AH38" s="196">
        <v>0</v>
      </c>
      <c r="AI38" s="196">
        <v>18.39</v>
      </c>
      <c r="AJ38" s="196">
        <v>0</v>
      </c>
      <c r="AK38" s="196">
        <v>-34.950000000000003</v>
      </c>
      <c r="AL38" s="196">
        <v>0</v>
      </c>
      <c r="AM38" s="196">
        <v>0</v>
      </c>
      <c r="AN38" s="196">
        <v>0</v>
      </c>
      <c r="AO38" s="196">
        <v>131.24</v>
      </c>
      <c r="AP38" s="196">
        <v>0</v>
      </c>
      <c r="AQ38" s="196">
        <v>0</v>
      </c>
      <c r="AR38" s="196">
        <v>11.99</v>
      </c>
      <c r="AS38" s="196">
        <v>0</v>
      </c>
      <c r="AT38" s="196">
        <v>29.12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6.69</v>
      </c>
      <c r="D39" s="196">
        <v>1.38</v>
      </c>
      <c r="E39" s="196">
        <v>0</v>
      </c>
      <c r="F39" s="196">
        <v>0</v>
      </c>
      <c r="G39" s="196">
        <v>31.29</v>
      </c>
      <c r="H39" s="196">
        <v>0</v>
      </c>
      <c r="I39" s="196">
        <v>0</v>
      </c>
      <c r="J39" s="196">
        <v>1.92</v>
      </c>
      <c r="K39" s="196">
        <v>19.66</v>
      </c>
      <c r="L39" s="196">
        <v>0.24</v>
      </c>
      <c r="M39" s="196">
        <v>2.4700000000000002</v>
      </c>
      <c r="N39" s="196">
        <v>2.02</v>
      </c>
      <c r="O39" s="196">
        <v>6.09</v>
      </c>
      <c r="P39" s="196">
        <v>1.07</v>
      </c>
      <c r="Q39" s="196">
        <v>0.37</v>
      </c>
      <c r="R39" s="196">
        <v>0.72</v>
      </c>
      <c r="S39" s="196">
        <v>0.45</v>
      </c>
      <c r="T39" s="196">
        <v>0</v>
      </c>
      <c r="U39" s="196">
        <v>2.41</v>
      </c>
      <c r="V39" s="196">
        <v>0.35</v>
      </c>
      <c r="W39" s="196">
        <v>0.59</v>
      </c>
      <c r="X39" s="196">
        <v>2.5099999999999998</v>
      </c>
      <c r="Y39" s="196">
        <v>0</v>
      </c>
      <c r="Z39" s="196">
        <v>4.74</v>
      </c>
      <c r="AA39" s="196">
        <v>1.54</v>
      </c>
      <c r="AB39" s="196">
        <v>0</v>
      </c>
      <c r="AC39" s="196">
        <v>0</v>
      </c>
      <c r="AD39" s="196">
        <v>24.92</v>
      </c>
      <c r="AE39" s="196">
        <v>0</v>
      </c>
      <c r="AF39" s="196">
        <v>0</v>
      </c>
      <c r="AG39" s="196">
        <v>-78.62</v>
      </c>
      <c r="AH39" s="196">
        <v>0</v>
      </c>
      <c r="AI39" s="196">
        <v>18.39</v>
      </c>
      <c r="AJ39" s="196">
        <v>0</v>
      </c>
      <c r="AK39" s="196">
        <v>-34.950000000000003</v>
      </c>
      <c r="AL39" s="196">
        <v>0</v>
      </c>
      <c r="AM39" s="196">
        <v>0</v>
      </c>
      <c r="AN39" s="196">
        <v>0</v>
      </c>
      <c r="AO39" s="196">
        <v>131.24</v>
      </c>
      <c r="AP39" s="196">
        <v>0</v>
      </c>
      <c r="AQ39" s="196">
        <v>0</v>
      </c>
      <c r="AR39" s="196">
        <v>11.99</v>
      </c>
      <c r="AS39" s="196">
        <v>0</v>
      </c>
      <c r="AT39" s="196">
        <v>29.12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6.69</v>
      </c>
      <c r="D40" s="196">
        <v>1.38</v>
      </c>
      <c r="E40" s="196">
        <v>0</v>
      </c>
      <c r="F40" s="196">
        <v>0</v>
      </c>
      <c r="G40" s="196">
        <v>31.29</v>
      </c>
      <c r="H40" s="196">
        <v>0</v>
      </c>
      <c r="I40" s="196">
        <v>0</v>
      </c>
      <c r="J40" s="196">
        <v>1.92</v>
      </c>
      <c r="K40" s="196">
        <v>19.66</v>
      </c>
      <c r="L40" s="196">
        <v>0.24</v>
      </c>
      <c r="M40" s="196">
        <v>2.4700000000000002</v>
      </c>
      <c r="N40" s="196">
        <v>2.02</v>
      </c>
      <c r="O40" s="196">
        <v>4.7</v>
      </c>
      <c r="P40" s="196">
        <v>1.07</v>
      </c>
      <c r="Q40" s="196">
        <v>0.37</v>
      </c>
      <c r="R40" s="196">
        <v>0.72</v>
      </c>
      <c r="S40" s="196">
        <v>0.45</v>
      </c>
      <c r="T40" s="196">
        <v>0</v>
      </c>
      <c r="U40" s="196">
        <v>2.41</v>
      </c>
      <c r="V40" s="196">
        <v>0.35</v>
      </c>
      <c r="W40" s="196">
        <v>0.59</v>
      </c>
      <c r="X40" s="196">
        <v>2.5099999999999998</v>
      </c>
      <c r="Y40" s="196">
        <v>0</v>
      </c>
      <c r="Z40" s="196">
        <v>4.74</v>
      </c>
      <c r="AA40" s="196">
        <v>1.54</v>
      </c>
      <c r="AB40" s="196">
        <v>0</v>
      </c>
      <c r="AC40" s="196">
        <v>0</v>
      </c>
      <c r="AD40" s="196">
        <v>24.92</v>
      </c>
      <c r="AE40" s="196">
        <v>0</v>
      </c>
      <c r="AF40" s="196">
        <v>0</v>
      </c>
      <c r="AG40" s="196">
        <v>-78.62</v>
      </c>
      <c r="AH40" s="196">
        <v>0</v>
      </c>
      <c r="AI40" s="196">
        <v>18.39</v>
      </c>
      <c r="AJ40" s="196">
        <v>0</v>
      </c>
      <c r="AK40" s="196">
        <v>-34.950000000000003</v>
      </c>
      <c r="AL40" s="196">
        <v>0</v>
      </c>
      <c r="AM40" s="196">
        <v>0</v>
      </c>
      <c r="AN40" s="196">
        <v>0</v>
      </c>
      <c r="AO40" s="196">
        <v>131.24</v>
      </c>
      <c r="AP40" s="196">
        <v>0</v>
      </c>
      <c r="AQ40" s="196">
        <v>0</v>
      </c>
      <c r="AR40" s="196">
        <v>11.99</v>
      </c>
      <c r="AS40" s="196">
        <v>0</v>
      </c>
      <c r="AT40" s="196">
        <v>29.12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6.69</v>
      </c>
      <c r="D41" s="196">
        <v>1.38</v>
      </c>
      <c r="E41" s="196">
        <v>0</v>
      </c>
      <c r="F41" s="196">
        <v>0</v>
      </c>
      <c r="G41" s="196">
        <v>31.29</v>
      </c>
      <c r="H41" s="196">
        <v>0</v>
      </c>
      <c r="I41" s="196">
        <v>0</v>
      </c>
      <c r="J41" s="196">
        <v>1.92</v>
      </c>
      <c r="K41" s="196">
        <v>19.66</v>
      </c>
      <c r="L41" s="196">
        <v>0.24</v>
      </c>
      <c r="M41" s="196">
        <v>2.4700000000000002</v>
      </c>
      <c r="N41" s="196">
        <v>2.02</v>
      </c>
      <c r="O41" s="196">
        <v>0.75</v>
      </c>
      <c r="P41" s="196">
        <v>1.07</v>
      </c>
      <c r="Q41" s="196">
        <v>0.37</v>
      </c>
      <c r="R41" s="196">
        <v>0.72</v>
      </c>
      <c r="S41" s="196">
        <v>0.45</v>
      </c>
      <c r="T41" s="196">
        <v>0</v>
      </c>
      <c r="U41" s="196">
        <v>2.41</v>
      </c>
      <c r="V41" s="196">
        <v>0.35</v>
      </c>
      <c r="W41" s="196">
        <v>0.59</v>
      </c>
      <c r="X41" s="196">
        <v>2.5099999999999998</v>
      </c>
      <c r="Y41" s="196">
        <v>0</v>
      </c>
      <c r="Z41" s="196">
        <v>4.74</v>
      </c>
      <c r="AA41" s="196">
        <v>1.54</v>
      </c>
      <c r="AB41" s="196">
        <v>0</v>
      </c>
      <c r="AC41" s="196">
        <v>0</v>
      </c>
      <c r="AD41" s="196">
        <v>24.92</v>
      </c>
      <c r="AE41" s="196">
        <v>0</v>
      </c>
      <c r="AF41" s="196">
        <v>0</v>
      </c>
      <c r="AG41" s="196">
        <v>-78.62</v>
      </c>
      <c r="AH41" s="196">
        <v>0</v>
      </c>
      <c r="AI41" s="196">
        <v>18.39</v>
      </c>
      <c r="AJ41" s="196">
        <v>0</v>
      </c>
      <c r="AK41" s="196">
        <v>-34.950000000000003</v>
      </c>
      <c r="AL41" s="196">
        <v>0</v>
      </c>
      <c r="AM41" s="196">
        <v>0</v>
      </c>
      <c r="AN41" s="196">
        <v>0</v>
      </c>
      <c r="AO41" s="196">
        <v>131.24</v>
      </c>
      <c r="AP41" s="196">
        <v>0</v>
      </c>
      <c r="AQ41" s="196">
        <v>0</v>
      </c>
      <c r="AR41" s="196">
        <v>11.99</v>
      </c>
      <c r="AS41" s="196">
        <v>0</v>
      </c>
      <c r="AT41" s="196">
        <v>29.12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6.69</v>
      </c>
      <c r="D42" s="196">
        <v>1.38</v>
      </c>
      <c r="E42" s="196">
        <v>0</v>
      </c>
      <c r="F42" s="196">
        <v>0</v>
      </c>
      <c r="G42" s="196">
        <v>31.29</v>
      </c>
      <c r="H42" s="196">
        <v>0</v>
      </c>
      <c r="I42" s="196">
        <v>0</v>
      </c>
      <c r="J42" s="196">
        <v>1.92</v>
      </c>
      <c r="K42" s="196">
        <v>19.66</v>
      </c>
      <c r="L42" s="196">
        <v>0.24</v>
      </c>
      <c r="M42" s="196">
        <v>2.4700000000000002</v>
      </c>
      <c r="N42" s="196">
        <v>2.02</v>
      </c>
      <c r="O42" s="196">
        <v>0.91</v>
      </c>
      <c r="P42" s="196">
        <v>1.07</v>
      </c>
      <c r="Q42" s="196">
        <v>0.37</v>
      </c>
      <c r="R42" s="196">
        <v>0.72</v>
      </c>
      <c r="S42" s="196">
        <v>0.45</v>
      </c>
      <c r="T42" s="196">
        <v>0</v>
      </c>
      <c r="U42" s="196">
        <v>2.41</v>
      </c>
      <c r="V42" s="196">
        <v>0.35</v>
      </c>
      <c r="W42" s="196">
        <v>0.59</v>
      </c>
      <c r="X42" s="196">
        <v>2.5099999999999998</v>
      </c>
      <c r="Y42" s="196">
        <v>0</v>
      </c>
      <c r="Z42" s="196">
        <v>4.74</v>
      </c>
      <c r="AA42" s="196">
        <v>1.54</v>
      </c>
      <c r="AB42" s="196">
        <v>0</v>
      </c>
      <c r="AC42" s="196">
        <v>0</v>
      </c>
      <c r="AD42" s="196">
        <v>24.92</v>
      </c>
      <c r="AE42" s="196">
        <v>0</v>
      </c>
      <c r="AF42" s="196">
        <v>0</v>
      </c>
      <c r="AG42" s="196">
        <v>-78.62</v>
      </c>
      <c r="AH42" s="196">
        <v>0</v>
      </c>
      <c r="AI42" s="196">
        <v>18.39</v>
      </c>
      <c r="AJ42" s="196">
        <v>0</v>
      </c>
      <c r="AK42" s="196">
        <v>-34.950000000000003</v>
      </c>
      <c r="AL42" s="196">
        <v>0</v>
      </c>
      <c r="AM42" s="196">
        <v>0</v>
      </c>
      <c r="AN42" s="196">
        <v>0</v>
      </c>
      <c r="AO42" s="196">
        <v>131.24</v>
      </c>
      <c r="AP42" s="196">
        <v>0</v>
      </c>
      <c r="AQ42" s="196">
        <v>0</v>
      </c>
      <c r="AR42" s="196">
        <v>11.99</v>
      </c>
      <c r="AS42" s="196">
        <v>0</v>
      </c>
      <c r="AT42" s="196">
        <v>29.12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6.69</v>
      </c>
      <c r="D43" s="196">
        <v>1.38</v>
      </c>
      <c r="E43" s="196">
        <v>0</v>
      </c>
      <c r="F43" s="196">
        <v>0</v>
      </c>
      <c r="G43" s="196">
        <v>31.29</v>
      </c>
      <c r="H43" s="196">
        <v>0</v>
      </c>
      <c r="I43" s="196">
        <v>0</v>
      </c>
      <c r="J43" s="196">
        <v>1.92</v>
      </c>
      <c r="K43" s="196">
        <v>19.66</v>
      </c>
      <c r="L43" s="196">
        <v>0.24</v>
      </c>
      <c r="M43" s="196">
        <v>2.4700000000000002</v>
      </c>
      <c r="N43" s="196">
        <v>2.02</v>
      </c>
      <c r="O43" s="196">
        <v>1.06</v>
      </c>
      <c r="P43" s="196">
        <v>1.07</v>
      </c>
      <c r="Q43" s="196">
        <v>0.37</v>
      </c>
      <c r="R43" s="196">
        <v>0.72</v>
      </c>
      <c r="S43" s="196">
        <v>0.45</v>
      </c>
      <c r="T43" s="196">
        <v>0</v>
      </c>
      <c r="U43" s="196">
        <v>2.41</v>
      </c>
      <c r="V43" s="196">
        <v>0.35</v>
      </c>
      <c r="W43" s="196">
        <v>0.59</v>
      </c>
      <c r="X43" s="196">
        <v>2.5099999999999998</v>
      </c>
      <c r="Y43" s="196">
        <v>0</v>
      </c>
      <c r="Z43" s="196">
        <v>4.74</v>
      </c>
      <c r="AA43" s="196">
        <v>1.54</v>
      </c>
      <c r="AB43" s="196">
        <v>0</v>
      </c>
      <c r="AC43" s="196">
        <v>0</v>
      </c>
      <c r="AD43" s="196">
        <v>24.92</v>
      </c>
      <c r="AE43" s="196">
        <v>0</v>
      </c>
      <c r="AF43" s="196">
        <v>0</v>
      </c>
      <c r="AG43" s="196">
        <v>-78.62</v>
      </c>
      <c r="AH43" s="196">
        <v>0</v>
      </c>
      <c r="AI43" s="196">
        <v>18.39</v>
      </c>
      <c r="AJ43" s="196">
        <v>0</v>
      </c>
      <c r="AK43" s="196">
        <v>-34.950000000000003</v>
      </c>
      <c r="AL43" s="196">
        <v>0</v>
      </c>
      <c r="AM43" s="196">
        <v>0</v>
      </c>
      <c r="AN43" s="196">
        <v>0</v>
      </c>
      <c r="AO43" s="196">
        <v>131.24</v>
      </c>
      <c r="AP43" s="196">
        <v>0</v>
      </c>
      <c r="AQ43" s="196">
        <v>0</v>
      </c>
      <c r="AR43" s="196">
        <v>11.99</v>
      </c>
      <c r="AS43" s="196">
        <v>0</v>
      </c>
      <c r="AT43" s="196">
        <v>29.12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6.69</v>
      </c>
      <c r="D44" s="196">
        <v>1.38</v>
      </c>
      <c r="E44" s="196">
        <v>0</v>
      </c>
      <c r="F44" s="196">
        <v>0</v>
      </c>
      <c r="G44" s="196">
        <v>31.29</v>
      </c>
      <c r="H44" s="196">
        <v>0</v>
      </c>
      <c r="I44" s="196">
        <v>0</v>
      </c>
      <c r="J44" s="196">
        <v>1.92</v>
      </c>
      <c r="K44" s="196">
        <v>19.66</v>
      </c>
      <c r="L44" s="196">
        <v>0.24</v>
      </c>
      <c r="M44" s="196">
        <v>2.4700000000000002</v>
      </c>
      <c r="N44" s="196">
        <v>2.02</v>
      </c>
      <c r="O44" s="196">
        <v>1.22</v>
      </c>
      <c r="P44" s="196">
        <v>1.07</v>
      </c>
      <c r="Q44" s="196">
        <v>0.37</v>
      </c>
      <c r="R44" s="196">
        <v>0.72</v>
      </c>
      <c r="S44" s="196">
        <v>0.45</v>
      </c>
      <c r="T44" s="196">
        <v>0</v>
      </c>
      <c r="U44" s="196">
        <v>2.41</v>
      </c>
      <c r="V44" s="196">
        <v>0.35</v>
      </c>
      <c r="W44" s="196">
        <v>0.59</v>
      </c>
      <c r="X44" s="196">
        <v>2.5099999999999998</v>
      </c>
      <c r="Y44" s="196">
        <v>0</v>
      </c>
      <c r="Z44" s="196">
        <v>4.74</v>
      </c>
      <c r="AA44" s="196">
        <v>1.54</v>
      </c>
      <c r="AB44" s="196">
        <v>0</v>
      </c>
      <c r="AC44" s="196">
        <v>0</v>
      </c>
      <c r="AD44" s="196">
        <v>24.92</v>
      </c>
      <c r="AE44" s="196">
        <v>0</v>
      </c>
      <c r="AF44" s="196">
        <v>0</v>
      </c>
      <c r="AG44" s="196">
        <v>-78.62</v>
      </c>
      <c r="AH44" s="196">
        <v>0</v>
      </c>
      <c r="AI44" s="196">
        <v>18.39</v>
      </c>
      <c r="AJ44" s="196">
        <v>0</v>
      </c>
      <c r="AK44" s="196">
        <v>-34.950000000000003</v>
      </c>
      <c r="AL44" s="196">
        <v>0</v>
      </c>
      <c r="AM44" s="196">
        <v>0</v>
      </c>
      <c r="AN44" s="196">
        <v>0</v>
      </c>
      <c r="AO44" s="196">
        <v>131.24</v>
      </c>
      <c r="AP44" s="196">
        <v>0</v>
      </c>
      <c r="AQ44" s="196">
        <v>0</v>
      </c>
      <c r="AR44" s="196">
        <v>11.99</v>
      </c>
      <c r="AS44" s="196">
        <v>0</v>
      </c>
      <c r="AT44" s="196">
        <v>29.12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6.69</v>
      </c>
      <c r="D45" s="196">
        <v>1.38</v>
      </c>
      <c r="E45" s="196">
        <v>0</v>
      </c>
      <c r="F45" s="196">
        <v>0</v>
      </c>
      <c r="G45" s="196">
        <v>31.29</v>
      </c>
      <c r="H45" s="196">
        <v>0</v>
      </c>
      <c r="I45" s="196">
        <v>0</v>
      </c>
      <c r="J45" s="196">
        <v>1.92</v>
      </c>
      <c r="K45" s="196">
        <v>19.66</v>
      </c>
      <c r="L45" s="196">
        <v>0.24</v>
      </c>
      <c r="M45" s="196">
        <v>2.4700000000000002</v>
      </c>
      <c r="N45" s="196">
        <v>2.02</v>
      </c>
      <c r="O45" s="196">
        <v>9.42</v>
      </c>
      <c r="P45" s="196">
        <v>1.07</v>
      </c>
      <c r="Q45" s="196">
        <v>0.37</v>
      </c>
      <c r="R45" s="196">
        <v>0.72</v>
      </c>
      <c r="S45" s="196">
        <v>0.45</v>
      </c>
      <c r="T45" s="196">
        <v>0</v>
      </c>
      <c r="U45" s="196">
        <v>2.41</v>
      </c>
      <c r="V45" s="196">
        <v>0.35</v>
      </c>
      <c r="W45" s="196">
        <v>0.59</v>
      </c>
      <c r="X45" s="196">
        <v>2.5099999999999998</v>
      </c>
      <c r="Y45" s="196">
        <v>0</v>
      </c>
      <c r="Z45" s="196">
        <v>4.74</v>
      </c>
      <c r="AA45" s="196">
        <v>1.54</v>
      </c>
      <c r="AB45" s="196">
        <v>0</v>
      </c>
      <c r="AC45" s="196">
        <v>0</v>
      </c>
      <c r="AD45" s="196">
        <v>24.92</v>
      </c>
      <c r="AE45" s="196">
        <v>0</v>
      </c>
      <c r="AF45" s="196">
        <v>0</v>
      </c>
      <c r="AG45" s="196">
        <v>-78.62</v>
      </c>
      <c r="AH45" s="196">
        <v>0</v>
      </c>
      <c r="AI45" s="196">
        <v>18.39</v>
      </c>
      <c r="AJ45" s="196">
        <v>0</v>
      </c>
      <c r="AK45" s="196">
        <v>-34.950000000000003</v>
      </c>
      <c r="AL45" s="196">
        <v>0</v>
      </c>
      <c r="AM45" s="196">
        <v>0</v>
      </c>
      <c r="AN45" s="196">
        <v>0</v>
      </c>
      <c r="AO45" s="196">
        <v>131.24</v>
      </c>
      <c r="AP45" s="196">
        <v>0</v>
      </c>
      <c r="AQ45" s="196">
        <v>0</v>
      </c>
      <c r="AR45" s="196">
        <v>11.99</v>
      </c>
      <c r="AS45" s="196">
        <v>0</v>
      </c>
      <c r="AT45" s="196">
        <v>29.12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6.69</v>
      </c>
      <c r="D46" s="196">
        <v>1.38</v>
      </c>
      <c r="E46" s="196">
        <v>0</v>
      </c>
      <c r="F46" s="196">
        <v>0</v>
      </c>
      <c r="G46" s="196">
        <v>31.29</v>
      </c>
      <c r="H46" s="196">
        <v>0</v>
      </c>
      <c r="I46" s="196">
        <v>0</v>
      </c>
      <c r="J46" s="196">
        <v>1.92</v>
      </c>
      <c r="K46" s="196">
        <v>19.66</v>
      </c>
      <c r="L46" s="196">
        <v>0.24</v>
      </c>
      <c r="M46" s="196">
        <v>2.4700000000000002</v>
      </c>
      <c r="N46" s="196">
        <v>2.02</v>
      </c>
      <c r="O46" s="196">
        <v>1.36</v>
      </c>
      <c r="P46" s="196">
        <v>1.07</v>
      </c>
      <c r="Q46" s="196">
        <v>0.37</v>
      </c>
      <c r="R46" s="196">
        <v>0.72</v>
      </c>
      <c r="S46" s="196">
        <v>0.45</v>
      </c>
      <c r="T46" s="196">
        <v>0</v>
      </c>
      <c r="U46" s="196">
        <v>2.41</v>
      </c>
      <c r="V46" s="196">
        <v>0.35</v>
      </c>
      <c r="W46" s="196">
        <v>0.59</v>
      </c>
      <c r="X46" s="196">
        <v>2.5099999999999998</v>
      </c>
      <c r="Y46" s="196">
        <v>0</v>
      </c>
      <c r="Z46" s="196">
        <v>4.74</v>
      </c>
      <c r="AA46" s="196">
        <v>1.54</v>
      </c>
      <c r="AB46" s="196">
        <v>0</v>
      </c>
      <c r="AC46" s="196">
        <v>0</v>
      </c>
      <c r="AD46" s="196">
        <v>24.92</v>
      </c>
      <c r="AE46" s="196">
        <v>0</v>
      </c>
      <c r="AF46" s="196">
        <v>0</v>
      </c>
      <c r="AG46" s="196">
        <v>-78.62</v>
      </c>
      <c r="AH46" s="196">
        <v>0</v>
      </c>
      <c r="AI46" s="196">
        <v>18.39</v>
      </c>
      <c r="AJ46" s="196">
        <v>0</v>
      </c>
      <c r="AK46" s="196">
        <v>-34.950000000000003</v>
      </c>
      <c r="AL46" s="196">
        <v>0</v>
      </c>
      <c r="AM46" s="196">
        <v>0</v>
      </c>
      <c r="AN46" s="196">
        <v>0</v>
      </c>
      <c r="AO46" s="196">
        <v>119.57</v>
      </c>
      <c r="AP46" s="196">
        <v>0.67</v>
      </c>
      <c r="AQ46" s="196">
        <v>0</v>
      </c>
      <c r="AR46" s="196">
        <v>11.99</v>
      </c>
      <c r="AS46" s="196">
        <v>0</v>
      </c>
      <c r="AT46" s="196">
        <v>29.12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6.46</v>
      </c>
      <c r="D47" s="196">
        <v>1.38</v>
      </c>
      <c r="E47" s="196">
        <v>0</v>
      </c>
      <c r="F47" s="196">
        <v>0</v>
      </c>
      <c r="G47" s="196">
        <v>31.29</v>
      </c>
      <c r="H47" s="196">
        <v>0</v>
      </c>
      <c r="I47" s="196">
        <v>0</v>
      </c>
      <c r="J47" s="196">
        <v>1.92</v>
      </c>
      <c r="K47" s="196">
        <v>6.82</v>
      </c>
      <c r="L47" s="196">
        <v>0.24</v>
      </c>
      <c r="M47" s="196">
        <v>2.4700000000000002</v>
      </c>
      <c r="N47" s="196">
        <v>2.02</v>
      </c>
      <c r="O47" s="196">
        <v>1.36</v>
      </c>
      <c r="P47" s="196">
        <v>1.07</v>
      </c>
      <c r="Q47" s="196">
        <v>0.37</v>
      </c>
      <c r="R47" s="196">
        <v>0.72</v>
      </c>
      <c r="S47" s="196">
        <v>0.45</v>
      </c>
      <c r="T47" s="196">
        <v>0</v>
      </c>
      <c r="U47" s="196">
        <v>2.41</v>
      </c>
      <c r="V47" s="196">
        <v>0.35</v>
      </c>
      <c r="W47" s="196">
        <v>0.59</v>
      </c>
      <c r="X47" s="196">
        <v>2.5099999999999998</v>
      </c>
      <c r="Y47" s="196">
        <v>0</v>
      </c>
      <c r="Z47" s="196">
        <v>4.74</v>
      </c>
      <c r="AA47" s="196">
        <v>1.54</v>
      </c>
      <c r="AB47" s="196">
        <v>0</v>
      </c>
      <c r="AC47" s="196">
        <v>0</v>
      </c>
      <c r="AD47" s="196">
        <v>24.92</v>
      </c>
      <c r="AE47" s="196">
        <v>0</v>
      </c>
      <c r="AF47" s="196">
        <v>0</v>
      </c>
      <c r="AG47" s="196">
        <v>-78.62</v>
      </c>
      <c r="AH47" s="196">
        <v>0</v>
      </c>
      <c r="AI47" s="196">
        <v>18.39</v>
      </c>
      <c r="AJ47" s="196">
        <v>0</v>
      </c>
      <c r="AK47" s="196">
        <v>-34.950000000000003</v>
      </c>
      <c r="AL47" s="196">
        <v>0</v>
      </c>
      <c r="AM47" s="196">
        <v>0</v>
      </c>
      <c r="AN47" s="196">
        <v>0</v>
      </c>
      <c r="AO47" s="196">
        <v>119.57</v>
      </c>
      <c r="AP47" s="196">
        <v>-10.23</v>
      </c>
      <c r="AQ47" s="196">
        <v>0</v>
      </c>
      <c r="AR47" s="196">
        <v>11.99</v>
      </c>
      <c r="AS47" s="196">
        <v>0</v>
      </c>
      <c r="AT47" s="196">
        <v>29.12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6.46</v>
      </c>
      <c r="D48" s="196">
        <v>1.38</v>
      </c>
      <c r="E48" s="196">
        <v>0</v>
      </c>
      <c r="F48" s="196">
        <v>0</v>
      </c>
      <c r="G48" s="196">
        <v>31.29</v>
      </c>
      <c r="H48" s="196">
        <v>0</v>
      </c>
      <c r="I48" s="196">
        <v>0</v>
      </c>
      <c r="J48" s="196">
        <v>1.92</v>
      </c>
      <c r="K48" s="196">
        <v>19.66</v>
      </c>
      <c r="L48" s="196">
        <v>0.24</v>
      </c>
      <c r="M48" s="196">
        <v>2.4700000000000002</v>
      </c>
      <c r="N48" s="196">
        <v>2.02</v>
      </c>
      <c r="O48" s="196">
        <v>1.36</v>
      </c>
      <c r="P48" s="196">
        <v>1.07</v>
      </c>
      <c r="Q48" s="196">
        <v>0.37</v>
      </c>
      <c r="R48" s="196">
        <v>0.72</v>
      </c>
      <c r="S48" s="196">
        <v>0.45</v>
      </c>
      <c r="T48" s="196">
        <v>0</v>
      </c>
      <c r="U48" s="196">
        <v>2.41</v>
      </c>
      <c r="V48" s="196">
        <v>0.35</v>
      </c>
      <c r="W48" s="196">
        <v>0.59</v>
      </c>
      <c r="X48" s="196">
        <v>2.5099999999999998</v>
      </c>
      <c r="Y48" s="196">
        <v>0</v>
      </c>
      <c r="Z48" s="196">
        <v>4.74</v>
      </c>
      <c r="AA48" s="196">
        <v>1.54</v>
      </c>
      <c r="AB48" s="196">
        <v>0</v>
      </c>
      <c r="AC48" s="196">
        <v>0</v>
      </c>
      <c r="AD48" s="196">
        <v>24.92</v>
      </c>
      <c r="AE48" s="196">
        <v>0</v>
      </c>
      <c r="AF48" s="196">
        <v>0</v>
      </c>
      <c r="AG48" s="196">
        <v>-78.62</v>
      </c>
      <c r="AH48" s="196">
        <v>0</v>
      </c>
      <c r="AI48" s="196">
        <v>18.39</v>
      </c>
      <c r="AJ48" s="196">
        <v>0</v>
      </c>
      <c r="AK48" s="196">
        <v>-35</v>
      </c>
      <c r="AL48" s="196">
        <v>0</v>
      </c>
      <c r="AM48" s="196">
        <v>0</v>
      </c>
      <c r="AN48" s="196">
        <v>0</v>
      </c>
      <c r="AO48" s="196">
        <v>119.57</v>
      </c>
      <c r="AP48" s="196">
        <v>-10.23</v>
      </c>
      <c r="AQ48" s="196">
        <v>0</v>
      </c>
      <c r="AR48" s="196">
        <v>11.99</v>
      </c>
      <c r="AS48" s="196">
        <v>0</v>
      </c>
      <c r="AT48" s="196">
        <v>29.12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6.46</v>
      </c>
      <c r="D49" s="196">
        <v>1.38</v>
      </c>
      <c r="E49" s="196">
        <v>0</v>
      </c>
      <c r="F49" s="196">
        <v>0</v>
      </c>
      <c r="G49" s="196">
        <v>31.29</v>
      </c>
      <c r="H49" s="196">
        <v>0</v>
      </c>
      <c r="I49" s="196">
        <v>0</v>
      </c>
      <c r="J49" s="196">
        <v>1.92</v>
      </c>
      <c r="K49" s="196">
        <v>89.52</v>
      </c>
      <c r="L49" s="196">
        <v>0.24</v>
      </c>
      <c r="M49" s="196">
        <v>2.4700000000000002</v>
      </c>
      <c r="N49" s="196">
        <v>2.02</v>
      </c>
      <c r="O49" s="196">
        <v>1.36</v>
      </c>
      <c r="P49" s="196">
        <v>1.07</v>
      </c>
      <c r="Q49" s="196">
        <v>0.37</v>
      </c>
      <c r="R49" s="196">
        <v>0.72</v>
      </c>
      <c r="S49" s="196">
        <v>0.45</v>
      </c>
      <c r="T49" s="196">
        <v>0</v>
      </c>
      <c r="U49" s="196">
        <v>2.41</v>
      </c>
      <c r="V49" s="196">
        <v>0.35</v>
      </c>
      <c r="W49" s="196">
        <v>0.59</v>
      </c>
      <c r="X49" s="196">
        <v>2.5099999999999998</v>
      </c>
      <c r="Y49" s="196">
        <v>0</v>
      </c>
      <c r="Z49" s="196">
        <v>4.74</v>
      </c>
      <c r="AA49" s="196">
        <v>1.54</v>
      </c>
      <c r="AB49" s="196">
        <v>0</v>
      </c>
      <c r="AC49" s="196">
        <v>0</v>
      </c>
      <c r="AD49" s="196">
        <v>24.92</v>
      </c>
      <c r="AE49" s="196">
        <v>0</v>
      </c>
      <c r="AF49" s="196">
        <v>0</v>
      </c>
      <c r="AG49" s="196">
        <v>-78.62</v>
      </c>
      <c r="AH49" s="196">
        <v>0</v>
      </c>
      <c r="AI49" s="196">
        <v>18.39</v>
      </c>
      <c r="AJ49" s="196">
        <v>0</v>
      </c>
      <c r="AK49" s="196">
        <v>-35</v>
      </c>
      <c r="AL49" s="196">
        <v>0</v>
      </c>
      <c r="AM49" s="196">
        <v>0</v>
      </c>
      <c r="AN49" s="196">
        <v>0</v>
      </c>
      <c r="AO49" s="196">
        <v>119.57</v>
      </c>
      <c r="AP49" s="196">
        <v>-10.9</v>
      </c>
      <c r="AQ49" s="196">
        <v>0</v>
      </c>
      <c r="AR49" s="196">
        <v>11.99</v>
      </c>
      <c r="AS49" s="196">
        <v>0</v>
      </c>
      <c r="AT49" s="196">
        <v>29.12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6.46</v>
      </c>
      <c r="D50" s="196">
        <v>1.38</v>
      </c>
      <c r="E50" s="196">
        <v>0</v>
      </c>
      <c r="F50" s="196">
        <v>0</v>
      </c>
      <c r="G50" s="196">
        <v>31.29</v>
      </c>
      <c r="H50" s="196">
        <v>0</v>
      </c>
      <c r="I50" s="196">
        <v>0</v>
      </c>
      <c r="J50" s="196">
        <v>1.92</v>
      </c>
      <c r="K50" s="196">
        <v>65.709999999999994</v>
      </c>
      <c r="L50" s="196">
        <v>0.24</v>
      </c>
      <c r="M50" s="196">
        <v>2.4700000000000002</v>
      </c>
      <c r="N50" s="196">
        <v>2.02</v>
      </c>
      <c r="O50" s="196">
        <v>1.36</v>
      </c>
      <c r="P50" s="196">
        <v>1.07</v>
      </c>
      <c r="Q50" s="196">
        <v>0.37</v>
      </c>
      <c r="R50" s="196">
        <v>0.72</v>
      </c>
      <c r="S50" s="196">
        <v>0.45</v>
      </c>
      <c r="T50" s="196">
        <v>0</v>
      </c>
      <c r="U50" s="196">
        <v>2.41</v>
      </c>
      <c r="V50" s="196">
        <v>0.35</v>
      </c>
      <c r="W50" s="196">
        <v>0.59</v>
      </c>
      <c r="X50" s="196">
        <v>2.5099999999999998</v>
      </c>
      <c r="Y50" s="196">
        <v>0</v>
      </c>
      <c r="Z50" s="196">
        <v>4.74</v>
      </c>
      <c r="AA50" s="196">
        <v>1.54</v>
      </c>
      <c r="AB50" s="196">
        <v>0</v>
      </c>
      <c r="AC50" s="196">
        <v>0</v>
      </c>
      <c r="AD50" s="196">
        <v>24.92</v>
      </c>
      <c r="AE50" s="196">
        <v>0</v>
      </c>
      <c r="AF50" s="196">
        <v>0</v>
      </c>
      <c r="AG50" s="196">
        <v>-78.62</v>
      </c>
      <c r="AH50" s="196">
        <v>0</v>
      </c>
      <c r="AI50" s="196">
        <v>18.39</v>
      </c>
      <c r="AJ50" s="196">
        <v>0</v>
      </c>
      <c r="AK50" s="196">
        <v>-35</v>
      </c>
      <c r="AL50" s="196">
        <v>0</v>
      </c>
      <c r="AM50" s="196">
        <v>0</v>
      </c>
      <c r="AN50" s="196">
        <v>0</v>
      </c>
      <c r="AO50" s="196">
        <v>119.57</v>
      </c>
      <c r="AP50" s="196">
        <v>-10.9</v>
      </c>
      <c r="AQ50" s="196">
        <v>0</v>
      </c>
      <c r="AR50" s="196">
        <v>11.99</v>
      </c>
      <c r="AS50" s="196">
        <v>0</v>
      </c>
      <c r="AT50" s="196">
        <v>29.12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6.46</v>
      </c>
      <c r="D51" s="196">
        <v>1.38</v>
      </c>
      <c r="E51" s="196">
        <v>0</v>
      </c>
      <c r="F51" s="196">
        <v>0</v>
      </c>
      <c r="G51" s="196">
        <v>31.29</v>
      </c>
      <c r="H51" s="196">
        <v>0</v>
      </c>
      <c r="I51" s="196">
        <v>0</v>
      </c>
      <c r="J51" s="196">
        <v>1.92</v>
      </c>
      <c r="K51" s="196">
        <v>63.78</v>
      </c>
      <c r="L51" s="196">
        <v>0.24</v>
      </c>
      <c r="M51" s="196">
        <v>2.4700000000000002</v>
      </c>
      <c r="N51" s="196">
        <v>2.02</v>
      </c>
      <c r="O51" s="196">
        <v>1.36</v>
      </c>
      <c r="P51" s="196">
        <v>1.07</v>
      </c>
      <c r="Q51" s="196">
        <v>0.37</v>
      </c>
      <c r="R51" s="196">
        <v>0.72</v>
      </c>
      <c r="S51" s="196">
        <v>0.45</v>
      </c>
      <c r="T51" s="196">
        <v>0</v>
      </c>
      <c r="U51" s="196">
        <v>2.41</v>
      </c>
      <c r="V51" s="196">
        <v>0.35</v>
      </c>
      <c r="W51" s="196">
        <v>0.59</v>
      </c>
      <c r="X51" s="196">
        <v>2.5099999999999998</v>
      </c>
      <c r="Y51" s="196">
        <v>0</v>
      </c>
      <c r="Z51" s="196">
        <v>4.74</v>
      </c>
      <c r="AA51" s="196">
        <v>1.54</v>
      </c>
      <c r="AB51" s="196">
        <v>0</v>
      </c>
      <c r="AC51" s="196">
        <v>0</v>
      </c>
      <c r="AD51" s="196">
        <v>24.92</v>
      </c>
      <c r="AE51" s="196">
        <v>0</v>
      </c>
      <c r="AF51" s="196">
        <v>0</v>
      </c>
      <c r="AG51" s="196">
        <v>-78.62</v>
      </c>
      <c r="AH51" s="196">
        <v>0</v>
      </c>
      <c r="AI51" s="196">
        <v>18.39</v>
      </c>
      <c r="AJ51" s="196">
        <v>0</v>
      </c>
      <c r="AK51" s="196">
        <v>-35</v>
      </c>
      <c r="AL51" s="196">
        <v>0</v>
      </c>
      <c r="AM51" s="196">
        <v>0</v>
      </c>
      <c r="AN51" s="196">
        <v>0</v>
      </c>
      <c r="AO51" s="196">
        <v>119.57</v>
      </c>
      <c r="AP51" s="196">
        <v>-10.9</v>
      </c>
      <c r="AQ51" s="196">
        <v>0</v>
      </c>
      <c r="AR51" s="196">
        <v>11.99</v>
      </c>
      <c r="AS51" s="196">
        <v>0</v>
      </c>
      <c r="AT51" s="196">
        <v>29.12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6.46</v>
      </c>
      <c r="D52" s="196">
        <v>1.38</v>
      </c>
      <c r="E52" s="196">
        <v>0</v>
      </c>
      <c r="F52" s="196">
        <v>0</v>
      </c>
      <c r="G52" s="196">
        <v>31.29</v>
      </c>
      <c r="H52" s="196">
        <v>0</v>
      </c>
      <c r="I52" s="196">
        <v>0</v>
      </c>
      <c r="J52" s="196">
        <v>1.92</v>
      </c>
      <c r="K52" s="196">
        <v>83.01</v>
      </c>
      <c r="L52" s="196">
        <v>0.24</v>
      </c>
      <c r="M52" s="196">
        <v>2.4700000000000002</v>
      </c>
      <c r="N52" s="196">
        <v>2.02</v>
      </c>
      <c r="O52" s="196">
        <v>1.36</v>
      </c>
      <c r="P52" s="196">
        <v>1.07</v>
      </c>
      <c r="Q52" s="196">
        <v>0.37</v>
      </c>
      <c r="R52" s="196">
        <v>0.72</v>
      </c>
      <c r="S52" s="196">
        <v>0.45</v>
      </c>
      <c r="T52" s="196">
        <v>0</v>
      </c>
      <c r="U52" s="196">
        <v>2.41</v>
      </c>
      <c r="V52" s="196">
        <v>0.35</v>
      </c>
      <c r="W52" s="196">
        <v>0.59</v>
      </c>
      <c r="X52" s="196">
        <v>2.5099999999999998</v>
      </c>
      <c r="Y52" s="196">
        <v>0</v>
      </c>
      <c r="Z52" s="196">
        <v>4.74</v>
      </c>
      <c r="AA52" s="196">
        <v>1.54</v>
      </c>
      <c r="AB52" s="196">
        <v>0</v>
      </c>
      <c r="AC52" s="196">
        <v>0</v>
      </c>
      <c r="AD52" s="196">
        <v>24.92</v>
      </c>
      <c r="AE52" s="196">
        <v>0</v>
      </c>
      <c r="AF52" s="196">
        <v>0</v>
      </c>
      <c r="AG52" s="196">
        <v>-78.62</v>
      </c>
      <c r="AH52" s="196">
        <v>0</v>
      </c>
      <c r="AI52" s="196">
        <v>18.39</v>
      </c>
      <c r="AJ52" s="196">
        <v>0</v>
      </c>
      <c r="AK52" s="196">
        <v>-35</v>
      </c>
      <c r="AL52" s="196">
        <v>0</v>
      </c>
      <c r="AM52" s="196">
        <v>0</v>
      </c>
      <c r="AN52" s="196">
        <v>0</v>
      </c>
      <c r="AO52" s="196">
        <v>119.57</v>
      </c>
      <c r="AP52" s="196">
        <v>-10.9</v>
      </c>
      <c r="AQ52" s="196">
        <v>0</v>
      </c>
      <c r="AR52" s="196">
        <v>11.99</v>
      </c>
      <c r="AS52" s="196">
        <v>0</v>
      </c>
      <c r="AT52" s="196">
        <v>29.12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6.46</v>
      </c>
      <c r="D53" s="196">
        <v>1.38</v>
      </c>
      <c r="E53" s="196">
        <v>0</v>
      </c>
      <c r="F53" s="196">
        <v>0</v>
      </c>
      <c r="G53" s="196">
        <v>31.29</v>
      </c>
      <c r="H53" s="196">
        <v>0</v>
      </c>
      <c r="I53" s="196">
        <v>0</v>
      </c>
      <c r="J53" s="196">
        <v>1.92</v>
      </c>
      <c r="K53" s="196">
        <v>102.23</v>
      </c>
      <c r="L53" s="196">
        <v>0.24</v>
      </c>
      <c r="M53" s="196">
        <v>2.4700000000000002</v>
      </c>
      <c r="N53" s="196">
        <v>2.02</v>
      </c>
      <c r="O53" s="196">
        <v>1.36</v>
      </c>
      <c r="P53" s="196">
        <v>1.07</v>
      </c>
      <c r="Q53" s="196">
        <v>0.37</v>
      </c>
      <c r="R53" s="196">
        <v>0.72</v>
      </c>
      <c r="S53" s="196">
        <v>0.45</v>
      </c>
      <c r="T53" s="196">
        <v>0</v>
      </c>
      <c r="U53" s="196">
        <v>2.41</v>
      </c>
      <c r="V53" s="196">
        <v>0.35</v>
      </c>
      <c r="W53" s="196">
        <v>0.59</v>
      </c>
      <c r="X53" s="196">
        <v>2.5099999999999998</v>
      </c>
      <c r="Y53" s="196">
        <v>0</v>
      </c>
      <c r="Z53" s="196">
        <v>3.54</v>
      </c>
      <c r="AA53" s="196">
        <v>1.1599999999999999</v>
      </c>
      <c r="AB53" s="196">
        <v>0</v>
      </c>
      <c r="AC53" s="196">
        <v>0</v>
      </c>
      <c r="AD53" s="196">
        <v>24.92</v>
      </c>
      <c r="AE53" s="196">
        <v>0</v>
      </c>
      <c r="AF53" s="196">
        <v>0</v>
      </c>
      <c r="AG53" s="196">
        <v>-78.62</v>
      </c>
      <c r="AH53" s="196">
        <v>0</v>
      </c>
      <c r="AI53" s="196">
        <v>18.39</v>
      </c>
      <c r="AJ53" s="196">
        <v>0</v>
      </c>
      <c r="AK53" s="196">
        <v>-35</v>
      </c>
      <c r="AL53" s="196">
        <v>0</v>
      </c>
      <c r="AM53" s="196">
        <v>0</v>
      </c>
      <c r="AN53" s="196">
        <v>0</v>
      </c>
      <c r="AO53" s="196">
        <v>119.57</v>
      </c>
      <c r="AP53" s="196">
        <v>-10.9</v>
      </c>
      <c r="AQ53" s="196">
        <v>0</v>
      </c>
      <c r="AR53" s="196">
        <v>11.99</v>
      </c>
      <c r="AS53" s="196">
        <v>0</v>
      </c>
      <c r="AT53" s="196">
        <v>29.12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6.46</v>
      </c>
      <c r="D54" s="196">
        <v>1.38</v>
      </c>
      <c r="E54" s="196">
        <v>0</v>
      </c>
      <c r="F54" s="196">
        <v>0</v>
      </c>
      <c r="G54" s="196">
        <v>31.29</v>
      </c>
      <c r="H54" s="196">
        <v>0</v>
      </c>
      <c r="I54" s="196">
        <v>0</v>
      </c>
      <c r="J54" s="196">
        <v>1.92</v>
      </c>
      <c r="K54" s="196">
        <v>109.92</v>
      </c>
      <c r="L54" s="196">
        <v>0.24</v>
      </c>
      <c r="M54" s="196">
        <v>2.4700000000000002</v>
      </c>
      <c r="N54" s="196">
        <v>2.02</v>
      </c>
      <c r="O54" s="196">
        <v>1.36</v>
      </c>
      <c r="P54" s="196">
        <v>1.07</v>
      </c>
      <c r="Q54" s="196">
        <v>0.37</v>
      </c>
      <c r="R54" s="196">
        <v>0.72</v>
      </c>
      <c r="S54" s="196">
        <v>0.45</v>
      </c>
      <c r="T54" s="196">
        <v>0</v>
      </c>
      <c r="U54" s="196">
        <v>2.41</v>
      </c>
      <c r="V54" s="196">
        <v>0.35</v>
      </c>
      <c r="W54" s="196">
        <v>0.59</v>
      </c>
      <c r="X54" s="196">
        <v>2.5099999999999998</v>
      </c>
      <c r="Y54" s="196">
        <v>0</v>
      </c>
      <c r="Z54" s="196">
        <v>3.54</v>
      </c>
      <c r="AA54" s="196">
        <v>1.1599999999999999</v>
      </c>
      <c r="AB54" s="196">
        <v>0</v>
      </c>
      <c r="AC54" s="196">
        <v>0</v>
      </c>
      <c r="AD54" s="196">
        <v>24.92</v>
      </c>
      <c r="AE54" s="196">
        <v>0</v>
      </c>
      <c r="AF54" s="196">
        <v>0</v>
      </c>
      <c r="AG54" s="196">
        <v>-78.62</v>
      </c>
      <c r="AH54" s="196">
        <v>0</v>
      </c>
      <c r="AI54" s="196">
        <v>18.39</v>
      </c>
      <c r="AJ54" s="196">
        <v>0</v>
      </c>
      <c r="AK54" s="196">
        <v>-35</v>
      </c>
      <c r="AL54" s="196">
        <v>0</v>
      </c>
      <c r="AM54" s="196">
        <v>0</v>
      </c>
      <c r="AN54" s="196">
        <v>0</v>
      </c>
      <c r="AO54" s="196">
        <v>119.57</v>
      </c>
      <c r="AP54" s="196">
        <v>-10.9</v>
      </c>
      <c r="AQ54" s="196">
        <v>0</v>
      </c>
      <c r="AR54" s="196">
        <v>11.99</v>
      </c>
      <c r="AS54" s="196">
        <v>0</v>
      </c>
      <c r="AT54" s="196">
        <v>29.12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6.46</v>
      </c>
      <c r="D55" s="196">
        <v>1.38</v>
      </c>
      <c r="E55" s="196">
        <v>0</v>
      </c>
      <c r="F55" s="196">
        <v>0</v>
      </c>
      <c r="G55" s="196">
        <v>31.29</v>
      </c>
      <c r="H55" s="196">
        <v>0</v>
      </c>
      <c r="I55" s="196">
        <v>0</v>
      </c>
      <c r="J55" s="196">
        <v>1.92</v>
      </c>
      <c r="K55" s="196">
        <v>109.92</v>
      </c>
      <c r="L55" s="196">
        <v>0.24</v>
      </c>
      <c r="M55" s="196">
        <v>2.4700000000000002</v>
      </c>
      <c r="N55" s="196">
        <v>2.02</v>
      </c>
      <c r="O55" s="196">
        <v>1.36</v>
      </c>
      <c r="P55" s="196">
        <v>1.07</v>
      </c>
      <c r="Q55" s="196">
        <v>0.33</v>
      </c>
      <c r="R55" s="196">
        <v>0.72</v>
      </c>
      <c r="S55" s="196">
        <v>0.44</v>
      </c>
      <c r="T55" s="196">
        <v>0</v>
      </c>
      <c r="U55" s="196">
        <v>2.41</v>
      </c>
      <c r="V55" s="196">
        <v>0.35</v>
      </c>
      <c r="W55" s="196">
        <v>0.59</v>
      </c>
      <c r="X55" s="196">
        <v>2.5099999999999998</v>
      </c>
      <c r="Y55" s="196">
        <v>0</v>
      </c>
      <c r="Z55" s="196">
        <v>4.74</v>
      </c>
      <c r="AA55" s="196">
        <v>1.54</v>
      </c>
      <c r="AB55" s="196">
        <v>0</v>
      </c>
      <c r="AC55" s="196">
        <v>0</v>
      </c>
      <c r="AD55" s="196">
        <v>24.92</v>
      </c>
      <c r="AE55" s="196">
        <v>0</v>
      </c>
      <c r="AF55" s="196">
        <v>0</v>
      </c>
      <c r="AG55" s="196">
        <v>-78.62</v>
      </c>
      <c r="AH55" s="196">
        <v>0</v>
      </c>
      <c r="AI55" s="196">
        <v>18.39</v>
      </c>
      <c r="AJ55" s="196">
        <v>0</v>
      </c>
      <c r="AK55" s="196">
        <v>-35</v>
      </c>
      <c r="AL55" s="196">
        <v>0</v>
      </c>
      <c r="AM55" s="196">
        <v>0</v>
      </c>
      <c r="AN55" s="196">
        <v>0</v>
      </c>
      <c r="AO55" s="196">
        <v>119.57</v>
      </c>
      <c r="AP55" s="196">
        <v>-10.9</v>
      </c>
      <c r="AQ55" s="196">
        <v>0</v>
      </c>
      <c r="AR55" s="196">
        <v>11.99</v>
      </c>
      <c r="AS55" s="196">
        <v>0</v>
      </c>
      <c r="AT55" s="196">
        <v>29.12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6.46</v>
      </c>
      <c r="D56" s="196">
        <v>1.38</v>
      </c>
      <c r="E56" s="196">
        <v>0</v>
      </c>
      <c r="F56" s="196">
        <v>0</v>
      </c>
      <c r="G56" s="196">
        <v>31.29</v>
      </c>
      <c r="H56" s="196">
        <v>0</v>
      </c>
      <c r="I56" s="196">
        <v>0</v>
      </c>
      <c r="J56" s="196">
        <v>1.92</v>
      </c>
      <c r="K56" s="196">
        <v>135.87</v>
      </c>
      <c r="L56" s="196">
        <v>0.24</v>
      </c>
      <c r="M56" s="196">
        <v>2.4700000000000002</v>
      </c>
      <c r="N56" s="196">
        <v>2.02</v>
      </c>
      <c r="O56" s="196">
        <v>1.36</v>
      </c>
      <c r="P56" s="196">
        <v>1.07</v>
      </c>
      <c r="Q56" s="196">
        <v>0.37</v>
      </c>
      <c r="R56" s="196">
        <v>0.72</v>
      </c>
      <c r="S56" s="196">
        <v>0.45</v>
      </c>
      <c r="T56" s="196">
        <v>0</v>
      </c>
      <c r="U56" s="196">
        <v>2.41</v>
      </c>
      <c r="V56" s="196">
        <v>0.35</v>
      </c>
      <c r="W56" s="196">
        <v>0.59</v>
      </c>
      <c r="X56" s="196">
        <v>2.5099999999999998</v>
      </c>
      <c r="Y56" s="196">
        <v>0</v>
      </c>
      <c r="Z56" s="196">
        <v>4.74</v>
      </c>
      <c r="AA56" s="196">
        <v>1.54</v>
      </c>
      <c r="AB56" s="196">
        <v>0</v>
      </c>
      <c r="AC56" s="196">
        <v>0</v>
      </c>
      <c r="AD56" s="196">
        <v>24.92</v>
      </c>
      <c r="AE56" s="196">
        <v>0</v>
      </c>
      <c r="AF56" s="196">
        <v>0</v>
      </c>
      <c r="AG56" s="196">
        <v>-78.62</v>
      </c>
      <c r="AH56" s="196">
        <v>0</v>
      </c>
      <c r="AI56" s="196">
        <v>18.39</v>
      </c>
      <c r="AJ56" s="196">
        <v>0</v>
      </c>
      <c r="AK56" s="196">
        <v>-35</v>
      </c>
      <c r="AL56" s="196">
        <v>0</v>
      </c>
      <c r="AM56" s="196">
        <v>0</v>
      </c>
      <c r="AN56" s="196">
        <v>0</v>
      </c>
      <c r="AO56" s="196">
        <v>119.57</v>
      </c>
      <c r="AP56" s="196">
        <v>-10.9</v>
      </c>
      <c r="AQ56" s="196">
        <v>0</v>
      </c>
      <c r="AR56" s="196">
        <v>11.99</v>
      </c>
      <c r="AS56" s="196">
        <v>0</v>
      </c>
      <c r="AT56" s="196">
        <v>29.12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6.46</v>
      </c>
      <c r="D57" s="196">
        <v>1.38</v>
      </c>
      <c r="E57" s="196">
        <v>0</v>
      </c>
      <c r="F57" s="196">
        <v>0</v>
      </c>
      <c r="G57" s="196">
        <v>31.29</v>
      </c>
      <c r="H57" s="196">
        <v>0</v>
      </c>
      <c r="I57" s="196">
        <v>0</v>
      </c>
      <c r="J57" s="196">
        <v>1.92</v>
      </c>
      <c r="K57" s="196">
        <v>188.74</v>
      </c>
      <c r="L57" s="196">
        <v>0.24</v>
      </c>
      <c r="M57" s="196">
        <v>2.4700000000000002</v>
      </c>
      <c r="N57" s="196">
        <v>2.02</v>
      </c>
      <c r="O57" s="196">
        <v>1.36</v>
      </c>
      <c r="P57" s="196">
        <v>1.07</v>
      </c>
      <c r="Q57" s="196">
        <v>0.37</v>
      </c>
      <c r="R57" s="196">
        <v>0.72</v>
      </c>
      <c r="S57" s="196">
        <v>0.45</v>
      </c>
      <c r="T57" s="196">
        <v>0</v>
      </c>
      <c r="U57" s="196">
        <v>2.41</v>
      </c>
      <c r="V57" s="196">
        <v>0.35</v>
      </c>
      <c r="W57" s="196">
        <v>0.59</v>
      </c>
      <c r="X57" s="196">
        <v>2.5099999999999998</v>
      </c>
      <c r="Y57" s="196">
        <v>0</v>
      </c>
      <c r="Z57" s="196">
        <v>4.74</v>
      </c>
      <c r="AA57" s="196">
        <v>1.54</v>
      </c>
      <c r="AB57" s="196">
        <v>0</v>
      </c>
      <c r="AC57" s="196">
        <v>0</v>
      </c>
      <c r="AD57" s="196">
        <v>24.92</v>
      </c>
      <c r="AE57" s="196">
        <v>0</v>
      </c>
      <c r="AF57" s="196">
        <v>0</v>
      </c>
      <c r="AG57" s="196">
        <v>-78.62</v>
      </c>
      <c r="AH57" s="196">
        <v>0</v>
      </c>
      <c r="AI57" s="196">
        <v>18.39</v>
      </c>
      <c r="AJ57" s="196">
        <v>0</v>
      </c>
      <c r="AK57" s="196">
        <v>-35</v>
      </c>
      <c r="AL57" s="196">
        <v>0</v>
      </c>
      <c r="AM57" s="196">
        <v>0</v>
      </c>
      <c r="AN57" s="196">
        <v>0</v>
      </c>
      <c r="AO57" s="196">
        <v>119.57</v>
      </c>
      <c r="AP57" s="196">
        <v>-10.9</v>
      </c>
      <c r="AQ57" s="196">
        <v>0</v>
      </c>
      <c r="AR57" s="196">
        <v>11.99</v>
      </c>
      <c r="AS57" s="196">
        <v>0</v>
      </c>
      <c r="AT57" s="196">
        <v>29.12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6.46</v>
      </c>
      <c r="D58" s="196">
        <v>1.38</v>
      </c>
      <c r="E58" s="196">
        <v>0</v>
      </c>
      <c r="F58" s="196">
        <v>0</v>
      </c>
      <c r="G58" s="196">
        <v>31.29</v>
      </c>
      <c r="H58" s="196">
        <v>0</v>
      </c>
      <c r="I58" s="196">
        <v>0</v>
      </c>
      <c r="J58" s="196">
        <v>1.92</v>
      </c>
      <c r="K58" s="196">
        <v>238.72</v>
      </c>
      <c r="L58" s="196">
        <v>0.24</v>
      </c>
      <c r="M58" s="196">
        <v>2.4700000000000002</v>
      </c>
      <c r="N58" s="196">
        <v>2.02</v>
      </c>
      <c r="O58" s="196">
        <v>1.36</v>
      </c>
      <c r="P58" s="196">
        <v>1.07</v>
      </c>
      <c r="Q58" s="196">
        <v>0.37</v>
      </c>
      <c r="R58" s="196">
        <v>0.72</v>
      </c>
      <c r="S58" s="196">
        <v>0.45</v>
      </c>
      <c r="T58" s="196">
        <v>0</v>
      </c>
      <c r="U58" s="196">
        <v>2.41</v>
      </c>
      <c r="V58" s="196">
        <v>0.35</v>
      </c>
      <c r="W58" s="196">
        <v>0.59</v>
      </c>
      <c r="X58" s="196">
        <v>2.5099999999999998</v>
      </c>
      <c r="Y58" s="196">
        <v>0</v>
      </c>
      <c r="Z58" s="196">
        <v>4.74</v>
      </c>
      <c r="AA58" s="196">
        <v>1.54</v>
      </c>
      <c r="AB58" s="196">
        <v>0</v>
      </c>
      <c r="AC58" s="196">
        <v>0</v>
      </c>
      <c r="AD58" s="196">
        <v>24.92</v>
      </c>
      <c r="AE58" s="196">
        <v>0</v>
      </c>
      <c r="AF58" s="196">
        <v>0</v>
      </c>
      <c r="AG58" s="196">
        <v>-78.62</v>
      </c>
      <c r="AH58" s="196">
        <v>0</v>
      </c>
      <c r="AI58" s="196">
        <v>18.39</v>
      </c>
      <c r="AJ58" s="196">
        <v>0</v>
      </c>
      <c r="AK58" s="196">
        <v>-35</v>
      </c>
      <c r="AL58" s="196">
        <v>0</v>
      </c>
      <c r="AM58" s="196">
        <v>0</v>
      </c>
      <c r="AN58" s="196">
        <v>0</v>
      </c>
      <c r="AO58" s="196">
        <v>119.57</v>
      </c>
      <c r="AP58" s="196">
        <v>-10.9</v>
      </c>
      <c r="AQ58" s="196">
        <v>0</v>
      </c>
      <c r="AR58" s="196">
        <v>11.99</v>
      </c>
      <c r="AS58" s="196">
        <v>0</v>
      </c>
      <c r="AT58" s="196">
        <v>29.12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6.46</v>
      </c>
      <c r="D59" s="196">
        <v>1.38</v>
      </c>
      <c r="E59" s="196">
        <v>0</v>
      </c>
      <c r="F59" s="196">
        <v>0</v>
      </c>
      <c r="G59" s="196">
        <v>31.29</v>
      </c>
      <c r="H59" s="196">
        <v>0</v>
      </c>
      <c r="I59" s="196">
        <v>0</v>
      </c>
      <c r="J59" s="196">
        <v>1.92</v>
      </c>
      <c r="K59" s="196">
        <v>238.72</v>
      </c>
      <c r="L59" s="196">
        <v>3.2</v>
      </c>
      <c r="M59" s="196">
        <v>2.4700000000000002</v>
      </c>
      <c r="N59" s="196">
        <v>2.02</v>
      </c>
      <c r="O59" s="196">
        <v>1.36</v>
      </c>
      <c r="P59" s="196">
        <v>1.07</v>
      </c>
      <c r="Q59" s="196">
        <v>4.4800000000000004</v>
      </c>
      <c r="R59" s="196">
        <v>0.72</v>
      </c>
      <c r="S59" s="196">
        <v>5.44</v>
      </c>
      <c r="T59" s="196">
        <v>0</v>
      </c>
      <c r="U59" s="196">
        <v>2.41</v>
      </c>
      <c r="V59" s="196">
        <v>0.35</v>
      </c>
      <c r="W59" s="196">
        <v>0.59</v>
      </c>
      <c r="X59" s="196">
        <v>2.5099999999999998</v>
      </c>
      <c r="Y59" s="196">
        <v>0</v>
      </c>
      <c r="Z59" s="196">
        <v>4.74</v>
      </c>
      <c r="AA59" s="196">
        <v>18.54</v>
      </c>
      <c r="AB59" s="196">
        <v>0</v>
      </c>
      <c r="AC59" s="196">
        <v>0</v>
      </c>
      <c r="AD59" s="196">
        <v>24.92</v>
      </c>
      <c r="AE59" s="196">
        <v>0</v>
      </c>
      <c r="AF59" s="196">
        <v>0</v>
      </c>
      <c r="AG59" s="196">
        <v>-78.62</v>
      </c>
      <c r="AH59" s="196">
        <v>0</v>
      </c>
      <c r="AI59" s="196">
        <v>18.39</v>
      </c>
      <c r="AJ59" s="196">
        <v>0</v>
      </c>
      <c r="AK59" s="196">
        <v>-35</v>
      </c>
      <c r="AL59" s="196">
        <v>0</v>
      </c>
      <c r="AM59" s="196">
        <v>0</v>
      </c>
      <c r="AN59" s="196">
        <v>0</v>
      </c>
      <c r="AO59" s="196">
        <v>119.57</v>
      </c>
      <c r="AP59" s="196">
        <v>-10.9</v>
      </c>
      <c r="AQ59" s="196">
        <v>0</v>
      </c>
      <c r="AR59" s="196">
        <v>11.99</v>
      </c>
      <c r="AS59" s="196">
        <v>0</v>
      </c>
      <c r="AT59" s="196">
        <v>29.12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6.46</v>
      </c>
      <c r="D60" s="196">
        <v>1.38</v>
      </c>
      <c r="E60" s="196">
        <v>0</v>
      </c>
      <c r="F60" s="196">
        <v>0</v>
      </c>
      <c r="G60" s="196">
        <v>31.29</v>
      </c>
      <c r="H60" s="196">
        <v>0</v>
      </c>
      <c r="I60" s="196">
        <v>0</v>
      </c>
      <c r="J60" s="196">
        <v>1.92</v>
      </c>
      <c r="K60" s="196">
        <v>238.72</v>
      </c>
      <c r="L60" s="196">
        <v>3.2</v>
      </c>
      <c r="M60" s="196">
        <v>2.4700000000000002</v>
      </c>
      <c r="N60" s="196">
        <v>2.02</v>
      </c>
      <c r="O60" s="196">
        <v>1.36</v>
      </c>
      <c r="P60" s="196">
        <v>1.07</v>
      </c>
      <c r="Q60" s="196">
        <v>4.4800000000000004</v>
      </c>
      <c r="R60" s="196">
        <v>0.72</v>
      </c>
      <c r="S60" s="196">
        <v>5.44</v>
      </c>
      <c r="T60" s="196">
        <v>0</v>
      </c>
      <c r="U60" s="196">
        <v>2.41</v>
      </c>
      <c r="V60" s="196">
        <v>0.35</v>
      </c>
      <c r="W60" s="196">
        <v>0.59</v>
      </c>
      <c r="X60" s="196">
        <v>2.5099999999999998</v>
      </c>
      <c r="Y60" s="196">
        <v>0</v>
      </c>
      <c r="Z60" s="196">
        <v>4.74</v>
      </c>
      <c r="AA60" s="196">
        <v>18.54</v>
      </c>
      <c r="AB60" s="196">
        <v>0</v>
      </c>
      <c r="AC60" s="196">
        <v>0</v>
      </c>
      <c r="AD60" s="196">
        <v>24.92</v>
      </c>
      <c r="AE60" s="196">
        <v>0</v>
      </c>
      <c r="AF60" s="196">
        <v>0</v>
      </c>
      <c r="AG60" s="196">
        <v>-78.62</v>
      </c>
      <c r="AH60" s="196">
        <v>0</v>
      </c>
      <c r="AI60" s="196">
        <v>18.39</v>
      </c>
      <c r="AJ60" s="196">
        <v>0</v>
      </c>
      <c r="AK60" s="196">
        <v>-35</v>
      </c>
      <c r="AL60" s="196">
        <v>0</v>
      </c>
      <c r="AM60" s="196">
        <v>0</v>
      </c>
      <c r="AN60" s="196">
        <v>0</v>
      </c>
      <c r="AO60" s="196">
        <v>119.57</v>
      </c>
      <c r="AP60" s="196">
        <v>-10.9</v>
      </c>
      <c r="AQ60" s="196">
        <v>0</v>
      </c>
      <c r="AR60" s="196">
        <v>11.99</v>
      </c>
      <c r="AS60" s="196">
        <v>0</v>
      </c>
      <c r="AT60" s="196">
        <v>29.12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6.46</v>
      </c>
      <c r="D61" s="196">
        <v>1.38</v>
      </c>
      <c r="E61" s="196">
        <v>0</v>
      </c>
      <c r="F61" s="196">
        <v>0</v>
      </c>
      <c r="G61" s="196">
        <v>31.29</v>
      </c>
      <c r="H61" s="196">
        <v>0</v>
      </c>
      <c r="I61" s="196">
        <v>0</v>
      </c>
      <c r="J61" s="196">
        <v>1.92</v>
      </c>
      <c r="K61" s="196">
        <v>238.72</v>
      </c>
      <c r="L61" s="196">
        <v>0.24</v>
      </c>
      <c r="M61" s="196">
        <v>2.4700000000000002</v>
      </c>
      <c r="N61" s="196">
        <v>2.02</v>
      </c>
      <c r="O61" s="196">
        <v>1.36</v>
      </c>
      <c r="P61" s="196">
        <v>1.07</v>
      </c>
      <c r="Q61" s="196">
        <v>0.54</v>
      </c>
      <c r="R61" s="196">
        <v>0.72</v>
      </c>
      <c r="S61" s="196">
        <v>0.45</v>
      </c>
      <c r="T61" s="196">
        <v>0</v>
      </c>
      <c r="U61" s="196">
        <v>2.41</v>
      </c>
      <c r="V61" s="196">
        <v>0.39</v>
      </c>
      <c r="W61" s="196">
        <v>0.59</v>
      </c>
      <c r="X61" s="196">
        <v>2.5099999999999998</v>
      </c>
      <c r="Y61" s="196">
        <v>0</v>
      </c>
      <c r="Z61" s="196">
        <v>4.0199999999999996</v>
      </c>
      <c r="AA61" s="196">
        <v>1.54</v>
      </c>
      <c r="AB61" s="196">
        <v>0</v>
      </c>
      <c r="AC61" s="196">
        <v>0</v>
      </c>
      <c r="AD61" s="196">
        <v>24.92</v>
      </c>
      <c r="AE61" s="196">
        <v>0</v>
      </c>
      <c r="AF61" s="196">
        <v>0</v>
      </c>
      <c r="AG61" s="196">
        <v>-78.62</v>
      </c>
      <c r="AH61" s="196">
        <v>0</v>
      </c>
      <c r="AI61" s="196">
        <v>18.39</v>
      </c>
      <c r="AJ61" s="196">
        <v>0</v>
      </c>
      <c r="AK61" s="196">
        <v>-35</v>
      </c>
      <c r="AL61" s="196">
        <v>0</v>
      </c>
      <c r="AM61" s="196">
        <v>0</v>
      </c>
      <c r="AN61" s="196">
        <v>0</v>
      </c>
      <c r="AO61" s="196">
        <v>119.57</v>
      </c>
      <c r="AP61" s="196">
        <v>-10.9</v>
      </c>
      <c r="AQ61" s="196">
        <v>0</v>
      </c>
      <c r="AR61" s="196">
        <v>11.99</v>
      </c>
      <c r="AS61" s="196">
        <v>0</v>
      </c>
      <c r="AT61" s="196">
        <v>29.12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6.46</v>
      </c>
      <c r="D62" s="196">
        <v>1.38</v>
      </c>
      <c r="E62" s="196">
        <v>0</v>
      </c>
      <c r="F62" s="196">
        <v>0</v>
      </c>
      <c r="G62" s="196">
        <v>31.29</v>
      </c>
      <c r="H62" s="196">
        <v>0</v>
      </c>
      <c r="I62" s="196">
        <v>0</v>
      </c>
      <c r="J62" s="196">
        <v>1.92</v>
      </c>
      <c r="K62" s="196">
        <v>238.72</v>
      </c>
      <c r="L62" s="196">
        <v>0.24</v>
      </c>
      <c r="M62" s="196">
        <v>2.4700000000000002</v>
      </c>
      <c r="N62" s="196">
        <v>2.02</v>
      </c>
      <c r="O62" s="196">
        <v>1.36</v>
      </c>
      <c r="P62" s="196">
        <v>1.07</v>
      </c>
      <c r="Q62" s="196">
        <v>0.37</v>
      </c>
      <c r="R62" s="196">
        <v>0.72</v>
      </c>
      <c r="S62" s="196">
        <v>0.45</v>
      </c>
      <c r="T62" s="196">
        <v>0</v>
      </c>
      <c r="U62" s="196">
        <v>2.41</v>
      </c>
      <c r="V62" s="196">
        <v>0.35</v>
      </c>
      <c r="W62" s="196">
        <v>0.59</v>
      </c>
      <c r="X62" s="196">
        <v>2.5099999999999998</v>
      </c>
      <c r="Y62" s="196">
        <v>0</v>
      </c>
      <c r="Z62" s="196">
        <v>4.0199999999999996</v>
      </c>
      <c r="AA62" s="196">
        <v>1.54</v>
      </c>
      <c r="AB62" s="196">
        <v>0</v>
      </c>
      <c r="AC62" s="196">
        <v>0</v>
      </c>
      <c r="AD62" s="196">
        <v>24.92</v>
      </c>
      <c r="AE62" s="196">
        <v>0</v>
      </c>
      <c r="AF62" s="196">
        <v>0</v>
      </c>
      <c r="AG62" s="196">
        <v>-78.62</v>
      </c>
      <c r="AH62" s="196">
        <v>0</v>
      </c>
      <c r="AI62" s="196">
        <v>18.39</v>
      </c>
      <c r="AJ62" s="196">
        <v>0</v>
      </c>
      <c r="AK62" s="196">
        <v>-35</v>
      </c>
      <c r="AL62" s="196">
        <v>0</v>
      </c>
      <c r="AM62" s="196">
        <v>0</v>
      </c>
      <c r="AN62" s="196">
        <v>0</v>
      </c>
      <c r="AO62" s="196">
        <v>119.57</v>
      </c>
      <c r="AP62" s="196">
        <v>-10.9</v>
      </c>
      <c r="AQ62" s="196">
        <v>0</v>
      </c>
      <c r="AR62" s="196">
        <v>11.99</v>
      </c>
      <c r="AS62" s="196">
        <v>0</v>
      </c>
      <c r="AT62" s="196">
        <v>29.12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6.46</v>
      </c>
      <c r="D63" s="196">
        <v>1.38</v>
      </c>
      <c r="E63" s="196">
        <v>0</v>
      </c>
      <c r="F63" s="196">
        <v>0</v>
      </c>
      <c r="G63" s="196">
        <v>31.29</v>
      </c>
      <c r="H63" s="196">
        <v>0</v>
      </c>
      <c r="I63" s="196">
        <v>0</v>
      </c>
      <c r="J63" s="196">
        <v>1.92</v>
      </c>
      <c r="K63" s="196">
        <v>238.72</v>
      </c>
      <c r="L63" s="196">
        <v>0.24</v>
      </c>
      <c r="M63" s="196">
        <v>2.4700000000000002</v>
      </c>
      <c r="N63" s="196">
        <v>2.02</v>
      </c>
      <c r="O63" s="196">
        <v>1.36</v>
      </c>
      <c r="P63" s="196">
        <v>1.07</v>
      </c>
      <c r="Q63" s="196">
        <v>0.37</v>
      </c>
      <c r="R63" s="196">
        <v>0.72</v>
      </c>
      <c r="S63" s="196">
        <v>0.45</v>
      </c>
      <c r="T63" s="196">
        <v>0</v>
      </c>
      <c r="U63" s="196">
        <v>2.41</v>
      </c>
      <c r="V63" s="196">
        <v>0.35</v>
      </c>
      <c r="W63" s="196">
        <v>0.59</v>
      </c>
      <c r="X63" s="196">
        <v>2.5099999999999998</v>
      </c>
      <c r="Y63" s="196">
        <v>0</v>
      </c>
      <c r="Z63" s="196">
        <v>4.74</v>
      </c>
      <c r="AA63" s="196">
        <v>1.54</v>
      </c>
      <c r="AB63" s="196">
        <v>0</v>
      </c>
      <c r="AC63" s="196">
        <v>0</v>
      </c>
      <c r="AD63" s="196">
        <v>24.92</v>
      </c>
      <c r="AE63" s="196">
        <v>0</v>
      </c>
      <c r="AF63" s="196">
        <v>0</v>
      </c>
      <c r="AG63" s="196">
        <v>-78.62</v>
      </c>
      <c r="AH63" s="196">
        <v>0</v>
      </c>
      <c r="AI63" s="196">
        <v>18.39</v>
      </c>
      <c r="AJ63" s="196">
        <v>0</v>
      </c>
      <c r="AK63" s="196">
        <v>-35</v>
      </c>
      <c r="AL63" s="196">
        <v>0</v>
      </c>
      <c r="AM63" s="196">
        <v>0</v>
      </c>
      <c r="AN63" s="196">
        <v>0</v>
      </c>
      <c r="AO63" s="196">
        <v>119.57</v>
      </c>
      <c r="AP63" s="196">
        <v>-10.9</v>
      </c>
      <c r="AQ63" s="196">
        <v>0</v>
      </c>
      <c r="AR63" s="196">
        <v>11.99</v>
      </c>
      <c r="AS63" s="196">
        <v>0</v>
      </c>
      <c r="AT63" s="196">
        <v>29.12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6.46</v>
      </c>
      <c r="D64" s="196">
        <v>1.38</v>
      </c>
      <c r="E64" s="196">
        <v>0</v>
      </c>
      <c r="F64" s="196">
        <v>0</v>
      </c>
      <c r="G64" s="196">
        <v>31.29</v>
      </c>
      <c r="H64" s="196">
        <v>0</v>
      </c>
      <c r="I64" s="196">
        <v>0</v>
      </c>
      <c r="J64" s="196">
        <v>1.92</v>
      </c>
      <c r="K64" s="196">
        <v>238.72</v>
      </c>
      <c r="L64" s="196">
        <v>0.24</v>
      </c>
      <c r="M64" s="196">
        <v>2.4700000000000002</v>
      </c>
      <c r="N64" s="196">
        <v>2.02</v>
      </c>
      <c r="O64" s="196">
        <v>1.36</v>
      </c>
      <c r="P64" s="196">
        <v>1.07</v>
      </c>
      <c r="Q64" s="196">
        <v>0.37</v>
      </c>
      <c r="R64" s="196">
        <v>0.72</v>
      </c>
      <c r="S64" s="196">
        <v>0.45</v>
      </c>
      <c r="T64" s="196">
        <v>0</v>
      </c>
      <c r="U64" s="196">
        <v>2.41</v>
      </c>
      <c r="V64" s="196">
        <v>0.35</v>
      </c>
      <c r="W64" s="196">
        <v>0.59</v>
      </c>
      <c r="X64" s="196">
        <v>2.5099999999999998</v>
      </c>
      <c r="Y64" s="196">
        <v>0</v>
      </c>
      <c r="Z64" s="196">
        <v>4.74</v>
      </c>
      <c r="AA64" s="196">
        <v>1.54</v>
      </c>
      <c r="AB64" s="196">
        <v>0</v>
      </c>
      <c r="AC64" s="196">
        <v>0</v>
      </c>
      <c r="AD64" s="196">
        <v>24.92</v>
      </c>
      <c r="AE64" s="196">
        <v>0</v>
      </c>
      <c r="AF64" s="196">
        <v>0</v>
      </c>
      <c r="AG64" s="196">
        <v>-78.62</v>
      </c>
      <c r="AH64" s="196">
        <v>0</v>
      </c>
      <c r="AI64" s="196">
        <v>18.39</v>
      </c>
      <c r="AJ64" s="196">
        <v>0</v>
      </c>
      <c r="AK64" s="196">
        <v>-35</v>
      </c>
      <c r="AL64" s="196">
        <v>0</v>
      </c>
      <c r="AM64" s="196">
        <v>0</v>
      </c>
      <c r="AN64" s="196">
        <v>0</v>
      </c>
      <c r="AO64" s="196">
        <v>119.57</v>
      </c>
      <c r="AP64" s="196">
        <v>-10.9</v>
      </c>
      <c r="AQ64" s="196">
        <v>0</v>
      </c>
      <c r="AR64" s="196">
        <v>11.99</v>
      </c>
      <c r="AS64" s="196">
        <v>0</v>
      </c>
      <c r="AT64" s="196">
        <v>29.12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6.46</v>
      </c>
      <c r="D65" s="196">
        <v>1.38</v>
      </c>
      <c r="E65" s="196">
        <v>0</v>
      </c>
      <c r="F65" s="196">
        <v>0</v>
      </c>
      <c r="G65" s="196">
        <v>31.29</v>
      </c>
      <c r="H65" s="196">
        <v>0</v>
      </c>
      <c r="I65" s="196">
        <v>0</v>
      </c>
      <c r="J65" s="196">
        <v>1.92</v>
      </c>
      <c r="K65" s="196">
        <v>238.72</v>
      </c>
      <c r="L65" s="196">
        <v>0.24</v>
      </c>
      <c r="M65" s="196">
        <v>2.4700000000000002</v>
      </c>
      <c r="N65" s="196">
        <v>2.02</v>
      </c>
      <c r="O65" s="196">
        <v>1.36</v>
      </c>
      <c r="P65" s="196">
        <v>1.07</v>
      </c>
      <c r="Q65" s="196">
        <v>0.37</v>
      </c>
      <c r="R65" s="196">
        <v>0.72</v>
      </c>
      <c r="S65" s="196">
        <v>0.45</v>
      </c>
      <c r="T65" s="196">
        <v>0</v>
      </c>
      <c r="U65" s="196">
        <v>2.41</v>
      </c>
      <c r="V65" s="196">
        <v>0.35</v>
      </c>
      <c r="W65" s="196">
        <v>0.59</v>
      </c>
      <c r="X65" s="196">
        <v>2.5099999999999998</v>
      </c>
      <c r="Y65" s="196">
        <v>0</v>
      </c>
      <c r="Z65" s="196">
        <v>4.74</v>
      </c>
      <c r="AA65" s="196">
        <v>1.54</v>
      </c>
      <c r="AB65" s="196">
        <v>0</v>
      </c>
      <c r="AC65" s="196">
        <v>0</v>
      </c>
      <c r="AD65" s="196">
        <v>24.92</v>
      </c>
      <c r="AE65" s="196">
        <v>0</v>
      </c>
      <c r="AF65" s="196">
        <v>0</v>
      </c>
      <c r="AG65" s="196">
        <v>-78.62</v>
      </c>
      <c r="AH65" s="196">
        <v>0</v>
      </c>
      <c r="AI65" s="196">
        <v>18.39</v>
      </c>
      <c r="AJ65" s="196">
        <v>0</v>
      </c>
      <c r="AK65" s="196">
        <v>-35</v>
      </c>
      <c r="AL65" s="196">
        <v>0</v>
      </c>
      <c r="AM65" s="196">
        <v>0</v>
      </c>
      <c r="AN65" s="196">
        <v>0</v>
      </c>
      <c r="AO65" s="196">
        <v>111.79</v>
      </c>
      <c r="AP65" s="196">
        <v>-16.95</v>
      </c>
      <c r="AQ65" s="196">
        <v>0</v>
      </c>
      <c r="AR65" s="196">
        <v>11.99</v>
      </c>
      <c r="AS65" s="196">
        <v>0</v>
      </c>
      <c r="AT65" s="196">
        <v>29.12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6.46</v>
      </c>
      <c r="D66" s="196">
        <v>1.38</v>
      </c>
      <c r="E66" s="196">
        <v>0</v>
      </c>
      <c r="F66" s="196">
        <v>0</v>
      </c>
      <c r="G66" s="196">
        <v>31.29</v>
      </c>
      <c r="H66" s="196">
        <v>0</v>
      </c>
      <c r="I66" s="196">
        <v>0</v>
      </c>
      <c r="J66" s="196">
        <v>1.92</v>
      </c>
      <c r="K66" s="196">
        <v>238.72</v>
      </c>
      <c r="L66" s="196">
        <v>0.24</v>
      </c>
      <c r="M66" s="196">
        <v>2.4700000000000002</v>
      </c>
      <c r="N66" s="196">
        <v>2.02</v>
      </c>
      <c r="O66" s="196">
        <v>1.36</v>
      </c>
      <c r="P66" s="196">
        <v>1.07</v>
      </c>
      <c r="Q66" s="196">
        <v>0.37</v>
      </c>
      <c r="R66" s="196">
        <v>0.72</v>
      </c>
      <c r="S66" s="196">
        <v>0.45</v>
      </c>
      <c r="T66" s="196">
        <v>0</v>
      </c>
      <c r="U66" s="196">
        <v>2.41</v>
      </c>
      <c r="V66" s="196">
        <v>0.35</v>
      </c>
      <c r="W66" s="196">
        <v>0.59</v>
      </c>
      <c r="X66" s="196">
        <v>2.5099999999999998</v>
      </c>
      <c r="Y66" s="196">
        <v>0</v>
      </c>
      <c r="Z66" s="196">
        <v>4.74</v>
      </c>
      <c r="AA66" s="196">
        <v>1.54</v>
      </c>
      <c r="AB66" s="196">
        <v>0</v>
      </c>
      <c r="AC66" s="196">
        <v>0</v>
      </c>
      <c r="AD66" s="196">
        <v>24.92</v>
      </c>
      <c r="AE66" s="196">
        <v>0</v>
      </c>
      <c r="AF66" s="196">
        <v>0</v>
      </c>
      <c r="AG66" s="196">
        <v>-78.62</v>
      </c>
      <c r="AH66" s="196">
        <v>0</v>
      </c>
      <c r="AI66" s="196">
        <v>18.39</v>
      </c>
      <c r="AJ66" s="196">
        <v>0</v>
      </c>
      <c r="AK66" s="196">
        <v>-35</v>
      </c>
      <c r="AL66" s="196">
        <v>0</v>
      </c>
      <c r="AM66" s="196">
        <v>0</v>
      </c>
      <c r="AN66" s="196">
        <v>0</v>
      </c>
      <c r="AO66" s="196">
        <v>111.79</v>
      </c>
      <c r="AP66" s="196">
        <v>-16.95</v>
      </c>
      <c r="AQ66" s="196">
        <v>0</v>
      </c>
      <c r="AR66" s="196">
        <v>11.99</v>
      </c>
      <c r="AS66" s="196">
        <v>0</v>
      </c>
      <c r="AT66" s="196">
        <v>29.12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6.46</v>
      </c>
      <c r="D67" s="196">
        <v>1.38</v>
      </c>
      <c r="E67" s="196">
        <v>0</v>
      </c>
      <c r="F67" s="196">
        <v>0</v>
      </c>
      <c r="G67" s="196">
        <v>31.29</v>
      </c>
      <c r="H67" s="196">
        <v>0</v>
      </c>
      <c r="I67" s="196">
        <v>0</v>
      </c>
      <c r="J67" s="196">
        <v>1.92</v>
      </c>
      <c r="K67" s="196">
        <v>238.72</v>
      </c>
      <c r="L67" s="196">
        <v>0.24</v>
      </c>
      <c r="M67" s="196">
        <v>2.4700000000000002</v>
      </c>
      <c r="N67" s="196">
        <v>2.02</v>
      </c>
      <c r="O67" s="196">
        <v>1.36</v>
      </c>
      <c r="P67" s="196">
        <v>1.07</v>
      </c>
      <c r="Q67" s="196">
        <v>0.37</v>
      </c>
      <c r="R67" s="196">
        <v>0.72</v>
      </c>
      <c r="S67" s="196">
        <v>0.45</v>
      </c>
      <c r="T67" s="196">
        <v>0</v>
      </c>
      <c r="U67" s="196">
        <v>2.41</v>
      </c>
      <c r="V67" s="196">
        <v>0.56000000000000005</v>
      </c>
      <c r="W67" s="196">
        <v>0.59</v>
      </c>
      <c r="X67" s="196">
        <v>2.5099999999999998</v>
      </c>
      <c r="Y67" s="196">
        <v>0</v>
      </c>
      <c r="Z67" s="196">
        <v>4.74</v>
      </c>
      <c r="AA67" s="196">
        <v>1.54</v>
      </c>
      <c r="AB67" s="196">
        <v>0</v>
      </c>
      <c r="AC67" s="196">
        <v>0</v>
      </c>
      <c r="AD67" s="196">
        <v>24.92</v>
      </c>
      <c r="AE67" s="196">
        <v>0</v>
      </c>
      <c r="AF67" s="196">
        <v>0</v>
      </c>
      <c r="AG67" s="196">
        <v>-78.62</v>
      </c>
      <c r="AH67" s="196">
        <v>0</v>
      </c>
      <c r="AI67" s="196">
        <v>18.39</v>
      </c>
      <c r="AJ67" s="196">
        <v>0</v>
      </c>
      <c r="AK67" s="196">
        <v>-35</v>
      </c>
      <c r="AL67" s="196">
        <v>0</v>
      </c>
      <c r="AM67" s="196">
        <v>0</v>
      </c>
      <c r="AN67" s="196">
        <v>0</v>
      </c>
      <c r="AO67" s="196">
        <v>131.24</v>
      </c>
      <c r="AP67" s="196">
        <v>0</v>
      </c>
      <c r="AQ67" s="196">
        <v>0</v>
      </c>
      <c r="AR67" s="196">
        <v>11.99</v>
      </c>
      <c r="AS67" s="196">
        <v>0</v>
      </c>
      <c r="AT67" s="196">
        <v>29.12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6.46</v>
      </c>
      <c r="D68" s="196">
        <v>1.38</v>
      </c>
      <c r="E68" s="196">
        <v>0</v>
      </c>
      <c r="F68" s="196">
        <v>0</v>
      </c>
      <c r="G68" s="196">
        <v>31.29</v>
      </c>
      <c r="H68" s="196">
        <v>0</v>
      </c>
      <c r="I68" s="196">
        <v>0</v>
      </c>
      <c r="J68" s="196">
        <v>1.92</v>
      </c>
      <c r="K68" s="196">
        <v>232.51</v>
      </c>
      <c r="L68" s="196">
        <v>0.24</v>
      </c>
      <c r="M68" s="196">
        <v>2.4700000000000002</v>
      </c>
      <c r="N68" s="196">
        <v>2.02</v>
      </c>
      <c r="O68" s="196">
        <v>1.36</v>
      </c>
      <c r="P68" s="196">
        <v>1.07</v>
      </c>
      <c r="Q68" s="196">
        <v>0.37</v>
      </c>
      <c r="R68" s="196">
        <v>0.72</v>
      </c>
      <c r="S68" s="196">
        <v>0.45</v>
      </c>
      <c r="T68" s="196">
        <v>0</v>
      </c>
      <c r="U68" s="196">
        <v>2.41</v>
      </c>
      <c r="V68" s="196">
        <v>0.35</v>
      </c>
      <c r="W68" s="196">
        <v>0.59</v>
      </c>
      <c r="X68" s="196">
        <v>2.5099999999999998</v>
      </c>
      <c r="Y68" s="196">
        <v>0</v>
      </c>
      <c r="Z68" s="196">
        <v>4.74</v>
      </c>
      <c r="AA68" s="196">
        <v>1.54</v>
      </c>
      <c r="AB68" s="196">
        <v>0</v>
      </c>
      <c r="AC68" s="196">
        <v>0</v>
      </c>
      <c r="AD68" s="196">
        <v>24.92</v>
      </c>
      <c r="AE68" s="196">
        <v>0</v>
      </c>
      <c r="AF68" s="196">
        <v>0</v>
      </c>
      <c r="AG68" s="196">
        <v>-78.62</v>
      </c>
      <c r="AH68" s="196">
        <v>0</v>
      </c>
      <c r="AI68" s="196">
        <v>18.39</v>
      </c>
      <c r="AJ68" s="196">
        <v>0</v>
      </c>
      <c r="AK68" s="196">
        <v>-35</v>
      </c>
      <c r="AL68" s="196">
        <v>0</v>
      </c>
      <c r="AM68" s="196">
        <v>0</v>
      </c>
      <c r="AN68" s="196">
        <v>0</v>
      </c>
      <c r="AO68" s="196">
        <v>131.24</v>
      </c>
      <c r="AP68" s="196">
        <v>0</v>
      </c>
      <c r="AQ68" s="196">
        <v>0</v>
      </c>
      <c r="AR68" s="196">
        <v>11.99</v>
      </c>
      <c r="AS68" s="196">
        <v>0</v>
      </c>
      <c r="AT68" s="196">
        <v>29.12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6.46</v>
      </c>
      <c r="D69" s="196">
        <v>1.38</v>
      </c>
      <c r="E69" s="196">
        <v>0</v>
      </c>
      <c r="F69" s="196">
        <v>0</v>
      </c>
      <c r="G69" s="196">
        <v>31.29</v>
      </c>
      <c r="H69" s="196">
        <v>0</v>
      </c>
      <c r="I69" s="196">
        <v>0</v>
      </c>
      <c r="J69" s="196">
        <v>1.92</v>
      </c>
      <c r="K69" s="196">
        <v>155.84</v>
      </c>
      <c r="L69" s="196">
        <v>0.24</v>
      </c>
      <c r="M69" s="196">
        <v>2.4700000000000002</v>
      </c>
      <c r="N69" s="196">
        <v>2.02</v>
      </c>
      <c r="O69" s="196">
        <v>1.36</v>
      </c>
      <c r="P69" s="196">
        <v>1.07</v>
      </c>
      <c r="Q69" s="196">
        <v>0.37</v>
      </c>
      <c r="R69" s="196">
        <v>0.72</v>
      </c>
      <c r="S69" s="196">
        <v>0.45</v>
      </c>
      <c r="T69" s="196">
        <v>0</v>
      </c>
      <c r="U69" s="196">
        <v>2.41</v>
      </c>
      <c r="V69" s="196">
        <v>0.35</v>
      </c>
      <c r="W69" s="196">
        <v>0.59</v>
      </c>
      <c r="X69" s="196">
        <v>2.5099999999999998</v>
      </c>
      <c r="Y69" s="196">
        <v>0</v>
      </c>
      <c r="Z69" s="196">
        <v>4.74</v>
      </c>
      <c r="AA69" s="196">
        <v>1.54</v>
      </c>
      <c r="AB69" s="196">
        <v>0</v>
      </c>
      <c r="AC69" s="196">
        <v>0</v>
      </c>
      <c r="AD69" s="196">
        <v>24.92</v>
      </c>
      <c r="AE69" s="196">
        <v>0</v>
      </c>
      <c r="AF69" s="196">
        <v>0</v>
      </c>
      <c r="AG69" s="196">
        <v>-78.62</v>
      </c>
      <c r="AH69" s="196">
        <v>0</v>
      </c>
      <c r="AI69" s="196">
        <v>18.39</v>
      </c>
      <c r="AJ69" s="196">
        <v>0</v>
      </c>
      <c r="AK69" s="196">
        <v>-34.950000000000003</v>
      </c>
      <c r="AL69" s="196">
        <v>0</v>
      </c>
      <c r="AM69" s="196">
        <v>0</v>
      </c>
      <c r="AN69" s="196">
        <v>0</v>
      </c>
      <c r="AO69" s="196">
        <v>131.24</v>
      </c>
      <c r="AP69" s="196">
        <v>0</v>
      </c>
      <c r="AQ69" s="196">
        <v>0</v>
      </c>
      <c r="AR69" s="196">
        <v>11.99</v>
      </c>
      <c r="AS69" s="196">
        <v>0</v>
      </c>
      <c r="AT69" s="196">
        <v>29.12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6.46</v>
      </c>
      <c r="D70" s="196">
        <v>1.38</v>
      </c>
      <c r="E70" s="196">
        <v>0</v>
      </c>
      <c r="F70" s="196">
        <v>0</v>
      </c>
      <c r="G70" s="196">
        <v>31.29</v>
      </c>
      <c r="H70" s="196">
        <v>0</v>
      </c>
      <c r="I70" s="196">
        <v>0</v>
      </c>
      <c r="J70" s="196">
        <v>1.92</v>
      </c>
      <c r="K70" s="196">
        <v>102.01</v>
      </c>
      <c r="L70" s="196">
        <v>0.24</v>
      </c>
      <c r="M70" s="196">
        <v>2.4700000000000002</v>
      </c>
      <c r="N70" s="196">
        <v>2.02</v>
      </c>
      <c r="O70" s="196">
        <v>1.36</v>
      </c>
      <c r="P70" s="196">
        <v>1.07</v>
      </c>
      <c r="Q70" s="196">
        <v>0.37</v>
      </c>
      <c r="R70" s="196">
        <v>0.72</v>
      </c>
      <c r="S70" s="196">
        <v>0.45</v>
      </c>
      <c r="T70" s="196">
        <v>0</v>
      </c>
      <c r="U70" s="196">
        <v>2.41</v>
      </c>
      <c r="V70" s="196">
        <v>0.35</v>
      </c>
      <c r="W70" s="196">
        <v>0.59</v>
      </c>
      <c r="X70" s="196">
        <v>2.5099999999999998</v>
      </c>
      <c r="Y70" s="196">
        <v>0</v>
      </c>
      <c r="Z70" s="196">
        <v>4.74</v>
      </c>
      <c r="AA70" s="196">
        <v>1.54</v>
      </c>
      <c r="AB70" s="196">
        <v>0</v>
      </c>
      <c r="AC70" s="196">
        <v>0</v>
      </c>
      <c r="AD70" s="196">
        <v>24.92</v>
      </c>
      <c r="AE70" s="196">
        <v>0</v>
      </c>
      <c r="AF70" s="196">
        <v>0</v>
      </c>
      <c r="AG70" s="196">
        <v>-78.62</v>
      </c>
      <c r="AH70" s="196">
        <v>0</v>
      </c>
      <c r="AI70" s="196">
        <v>18.39</v>
      </c>
      <c r="AJ70" s="196">
        <v>0</v>
      </c>
      <c r="AK70" s="196">
        <v>-34.950000000000003</v>
      </c>
      <c r="AL70" s="196">
        <v>0</v>
      </c>
      <c r="AM70" s="196">
        <v>0</v>
      </c>
      <c r="AN70" s="196">
        <v>0</v>
      </c>
      <c r="AO70" s="196">
        <v>131.24</v>
      </c>
      <c r="AP70" s="196">
        <v>0</v>
      </c>
      <c r="AQ70" s="196">
        <v>0</v>
      </c>
      <c r="AR70" s="196">
        <v>11.99</v>
      </c>
      <c r="AS70" s="196">
        <v>0</v>
      </c>
      <c r="AT70" s="196">
        <v>29.12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6.46</v>
      </c>
      <c r="D71" s="196">
        <v>1.38</v>
      </c>
      <c r="E71" s="196">
        <v>0</v>
      </c>
      <c r="F71" s="196">
        <v>0</v>
      </c>
      <c r="G71" s="196">
        <v>31.29</v>
      </c>
      <c r="H71" s="196">
        <v>0</v>
      </c>
      <c r="I71" s="196">
        <v>0</v>
      </c>
      <c r="J71" s="196">
        <v>1.92</v>
      </c>
      <c r="K71" s="196">
        <v>45.3</v>
      </c>
      <c r="L71" s="196">
        <v>0.24</v>
      </c>
      <c r="M71" s="196">
        <v>2.4700000000000002</v>
      </c>
      <c r="N71" s="196">
        <v>2.02</v>
      </c>
      <c r="O71" s="196">
        <v>1.36</v>
      </c>
      <c r="P71" s="196">
        <v>1.07</v>
      </c>
      <c r="Q71" s="196">
        <v>0.37</v>
      </c>
      <c r="R71" s="196">
        <v>0.72</v>
      </c>
      <c r="S71" s="196">
        <v>0.45</v>
      </c>
      <c r="T71" s="196">
        <v>0</v>
      </c>
      <c r="U71" s="196">
        <v>2.41</v>
      </c>
      <c r="V71" s="196">
        <v>0.35</v>
      </c>
      <c r="W71" s="196">
        <v>0.59</v>
      </c>
      <c r="X71" s="196">
        <v>2.5099999999999998</v>
      </c>
      <c r="Y71" s="196">
        <v>0</v>
      </c>
      <c r="Z71" s="196">
        <v>4.74</v>
      </c>
      <c r="AA71" s="196">
        <v>1.54</v>
      </c>
      <c r="AB71" s="196">
        <v>0</v>
      </c>
      <c r="AC71" s="196">
        <v>0</v>
      </c>
      <c r="AD71" s="196">
        <v>24.92</v>
      </c>
      <c r="AE71" s="196">
        <v>0</v>
      </c>
      <c r="AF71" s="196">
        <v>0</v>
      </c>
      <c r="AG71" s="196">
        <v>-78.62</v>
      </c>
      <c r="AH71" s="196">
        <v>0</v>
      </c>
      <c r="AI71" s="196">
        <v>18.39</v>
      </c>
      <c r="AJ71" s="196">
        <v>0</v>
      </c>
      <c r="AK71" s="196">
        <v>-34.950000000000003</v>
      </c>
      <c r="AL71" s="196">
        <v>0</v>
      </c>
      <c r="AM71" s="196">
        <v>0</v>
      </c>
      <c r="AN71" s="196">
        <v>0</v>
      </c>
      <c r="AO71" s="196">
        <v>131.24</v>
      </c>
      <c r="AP71" s="196">
        <v>0</v>
      </c>
      <c r="AQ71" s="196">
        <v>0</v>
      </c>
      <c r="AR71" s="196">
        <v>11.99</v>
      </c>
      <c r="AS71" s="196">
        <v>0</v>
      </c>
      <c r="AT71" s="196">
        <v>29.12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6.46</v>
      </c>
      <c r="D72" s="196">
        <v>1.38</v>
      </c>
      <c r="E72" s="196">
        <v>0</v>
      </c>
      <c r="F72" s="196">
        <v>0</v>
      </c>
      <c r="G72" s="196">
        <v>31.29</v>
      </c>
      <c r="H72" s="196">
        <v>0</v>
      </c>
      <c r="I72" s="196">
        <v>0</v>
      </c>
      <c r="J72" s="196">
        <v>1.92</v>
      </c>
      <c r="K72" s="196">
        <v>19.66</v>
      </c>
      <c r="L72" s="196">
        <v>0.24</v>
      </c>
      <c r="M72" s="196">
        <v>2.4700000000000002</v>
      </c>
      <c r="N72" s="196">
        <v>2.02</v>
      </c>
      <c r="O72" s="196">
        <v>1.36</v>
      </c>
      <c r="P72" s="196">
        <v>1.07</v>
      </c>
      <c r="Q72" s="196">
        <v>0.37</v>
      </c>
      <c r="R72" s="196">
        <v>0.72</v>
      </c>
      <c r="S72" s="196">
        <v>0.45</v>
      </c>
      <c r="T72" s="196">
        <v>0</v>
      </c>
      <c r="U72" s="196">
        <v>2.41</v>
      </c>
      <c r="V72" s="196">
        <v>0.35</v>
      </c>
      <c r="W72" s="196">
        <v>0.59</v>
      </c>
      <c r="X72" s="196">
        <v>2.5099999999999998</v>
      </c>
      <c r="Y72" s="196">
        <v>0</v>
      </c>
      <c r="Z72" s="196">
        <v>4.74</v>
      </c>
      <c r="AA72" s="196">
        <v>1.54</v>
      </c>
      <c r="AB72" s="196">
        <v>0</v>
      </c>
      <c r="AC72" s="196">
        <v>0</v>
      </c>
      <c r="AD72" s="196">
        <v>24.92</v>
      </c>
      <c r="AE72" s="196">
        <v>0</v>
      </c>
      <c r="AF72" s="196">
        <v>0</v>
      </c>
      <c r="AG72" s="196">
        <v>-78.62</v>
      </c>
      <c r="AH72" s="196">
        <v>0</v>
      </c>
      <c r="AI72" s="196">
        <v>18.39</v>
      </c>
      <c r="AJ72" s="196">
        <v>0</v>
      </c>
      <c r="AK72" s="196">
        <v>-34.950000000000003</v>
      </c>
      <c r="AL72" s="196">
        <v>0</v>
      </c>
      <c r="AM72" s="196">
        <v>0</v>
      </c>
      <c r="AN72" s="196">
        <v>0</v>
      </c>
      <c r="AO72" s="196">
        <v>131.24</v>
      </c>
      <c r="AP72" s="196">
        <v>0</v>
      </c>
      <c r="AQ72" s="196">
        <v>0</v>
      </c>
      <c r="AR72" s="196">
        <v>11.99</v>
      </c>
      <c r="AS72" s="196">
        <v>0</v>
      </c>
      <c r="AT72" s="196">
        <v>29.12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6.46</v>
      </c>
      <c r="D73" s="196">
        <v>1.38</v>
      </c>
      <c r="E73" s="196">
        <v>0</v>
      </c>
      <c r="F73" s="196">
        <v>0</v>
      </c>
      <c r="G73" s="196">
        <v>31.29</v>
      </c>
      <c r="H73" s="196">
        <v>0</v>
      </c>
      <c r="I73" s="196">
        <v>0</v>
      </c>
      <c r="J73" s="196">
        <v>1.92</v>
      </c>
      <c r="K73" s="196">
        <v>19.66</v>
      </c>
      <c r="L73" s="196">
        <v>0.24</v>
      </c>
      <c r="M73" s="196">
        <v>2.4700000000000002</v>
      </c>
      <c r="N73" s="196">
        <v>2.02</v>
      </c>
      <c r="O73" s="196">
        <v>1.36</v>
      </c>
      <c r="P73" s="196">
        <v>1.07</v>
      </c>
      <c r="Q73" s="196">
        <v>0.37</v>
      </c>
      <c r="R73" s="196">
        <v>0.72</v>
      </c>
      <c r="S73" s="196">
        <v>0.45</v>
      </c>
      <c r="T73" s="196">
        <v>0</v>
      </c>
      <c r="U73" s="196">
        <v>2.41</v>
      </c>
      <c r="V73" s="196">
        <v>0.35</v>
      </c>
      <c r="W73" s="196">
        <v>0.59</v>
      </c>
      <c r="X73" s="196">
        <v>2.5099999999999998</v>
      </c>
      <c r="Y73" s="196">
        <v>0</v>
      </c>
      <c r="Z73" s="196">
        <v>4.74</v>
      </c>
      <c r="AA73" s="196">
        <v>1.54</v>
      </c>
      <c r="AB73" s="196">
        <v>0</v>
      </c>
      <c r="AC73" s="196">
        <v>0</v>
      </c>
      <c r="AD73" s="196">
        <v>24.92</v>
      </c>
      <c r="AE73" s="196">
        <v>0</v>
      </c>
      <c r="AF73" s="196">
        <v>0</v>
      </c>
      <c r="AG73" s="196">
        <v>-78.62</v>
      </c>
      <c r="AH73" s="196">
        <v>0</v>
      </c>
      <c r="AI73" s="196">
        <v>18.39</v>
      </c>
      <c r="AJ73" s="196">
        <v>0</v>
      </c>
      <c r="AK73" s="196">
        <v>-34.950000000000003</v>
      </c>
      <c r="AL73" s="196">
        <v>0</v>
      </c>
      <c r="AM73" s="196">
        <v>0</v>
      </c>
      <c r="AN73" s="196">
        <v>0</v>
      </c>
      <c r="AO73" s="196">
        <v>131.24</v>
      </c>
      <c r="AP73" s="196">
        <v>0</v>
      </c>
      <c r="AQ73" s="196">
        <v>0</v>
      </c>
      <c r="AR73" s="196">
        <v>11.99</v>
      </c>
      <c r="AS73" s="196">
        <v>0</v>
      </c>
      <c r="AT73" s="196">
        <v>29.12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6.46</v>
      </c>
      <c r="D74" s="196">
        <v>1.38</v>
      </c>
      <c r="E74" s="196">
        <v>0</v>
      </c>
      <c r="F74" s="196">
        <v>0</v>
      </c>
      <c r="G74" s="196">
        <v>31.29</v>
      </c>
      <c r="H74" s="196">
        <v>0</v>
      </c>
      <c r="I74" s="196">
        <v>0</v>
      </c>
      <c r="J74" s="196">
        <v>1.92</v>
      </c>
      <c r="K74" s="196">
        <v>19.66</v>
      </c>
      <c r="L74" s="196">
        <v>0.24</v>
      </c>
      <c r="M74" s="196">
        <v>2.4700000000000002</v>
      </c>
      <c r="N74" s="196">
        <v>2.02</v>
      </c>
      <c r="O74" s="196">
        <v>1.36</v>
      </c>
      <c r="P74" s="196">
        <v>1.07</v>
      </c>
      <c r="Q74" s="196">
        <v>0.37</v>
      </c>
      <c r="R74" s="196">
        <v>0.72</v>
      </c>
      <c r="S74" s="196">
        <v>0.45</v>
      </c>
      <c r="T74" s="196">
        <v>0</v>
      </c>
      <c r="U74" s="196">
        <v>2.41</v>
      </c>
      <c r="V74" s="196">
        <v>0.35</v>
      </c>
      <c r="W74" s="196">
        <v>0.59</v>
      </c>
      <c r="X74" s="196">
        <v>2.5099999999999998</v>
      </c>
      <c r="Y74" s="196">
        <v>0</v>
      </c>
      <c r="Z74" s="196">
        <v>4.74</v>
      </c>
      <c r="AA74" s="196">
        <v>1.54</v>
      </c>
      <c r="AB74" s="196">
        <v>0</v>
      </c>
      <c r="AC74" s="196">
        <v>0</v>
      </c>
      <c r="AD74" s="196">
        <v>24.92</v>
      </c>
      <c r="AE74" s="196">
        <v>0</v>
      </c>
      <c r="AF74" s="196">
        <v>0</v>
      </c>
      <c r="AG74" s="196">
        <v>-78.62</v>
      </c>
      <c r="AH74" s="196">
        <v>0</v>
      </c>
      <c r="AI74" s="196">
        <v>18.39</v>
      </c>
      <c r="AJ74" s="196">
        <v>0</v>
      </c>
      <c r="AK74" s="196">
        <v>-34.950000000000003</v>
      </c>
      <c r="AL74" s="196">
        <v>0</v>
      </c>
      <c r="AM74" s="196">
        <v>0</v>
      </c>
      <c r="AN74" s="196">
        <v>0</v>
      </c>
      <c r="AO74" s="196">
        <v>131.24</v>
      </c>
      <c r="AP74" s="196">
        <v>0</v>
      </c>
      <c r="AQ74" s="196">
        <v>0</v>
      </c>
      <c r="AR74" s="196">
        <v>11.99</v>
      </c>
      <c r="AS74" s="196">
        <v>0</v>
      </c>
      <c r="AT74" s="196">
        <v>29.12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6.69</v>
      </c>
      <c r="D75" s="196">
        <v>1.38</v>
      </c>
      <c r="E75" s="196">
        <v>0</v>
      </c>
      <c r="F75" s="196">
        <v>0</v>
      </c>
      <c r="G75" s="196">
        <v>31.29</v>
      </c>
      <c r="H75" s="196">
        <v>0</v>
      </c>
      <c r="I75" s="196">
        <v>0</v>
      </c>
      <c r="J75" s="196">
        <v>1.92</v>
      </c>
      <c r="K75" s="196">
        <v>19.66</v>
      </c>
      <c r="L75" s="196">
        <v>0.24</v>
      </c>
      <c r="M75" s="196">
        <v>2.4700000000000002</v>
      </c>
      <c r="N75" s="196">
        <v>2.02</v>
      </c>
      <c r="O75" s="196">
        <v>1.36</v>
      </c>
      <c r="P75" s="196">
        <v>1.07</v>
      </c>
      <c r="Q75" s="196">
        <v>0.37</v>
      </c>
      <c r="R75" s="196">
        <v>0.72</v>
      </c>
      <c r="S75" s="196">
        <v>0.45</v>
      </c>
      <c r="T75" s="196">
        <v>0</v>
      </c>
      <c r="U75" s="196">
        <v>2.41</v>
      </c>
      <c r="V75" s="196">
        <v>0.35</v>
      </c>
      <c r="W75" s="196">
        <v>0.59</v>
      </c>
      <c r="X75" s="196">
        <v>2.5099999999999998</v>
      </c>
      <c r="Y75" s="196">
        <v>0</v>
      </c>
      <c r="Z75" s="196">
        <v>4.74</v>
      </c>
      <c r="AA75" s="196">
        <v>1.54</v>
      </c>
      <c r="AB75" s="196">
        <v>0</v>
      </c>
      <c r="AC75" s="196">
        <v>0</v>
      </c>
      <c r="AD75" s="196">
        <v>24.92</v>
      </c>
      <c r="AE75" s="196">
        <v>0</v>
      </c>
      <c r="AF75" s="196">
        <v>0</v>
      </c>
      <c r="AG75" s="196">
        <v>-78.62</v>
      </c>
      <c r="AH75" s="196">
        <v>0</v>
      </c>
      <c r="AI75" s="196">
        <v>18.39</v>
      </c>
      <c r="AJ75" s="196">
        <v>0</v>
      </c>
      <c r="AK75" s="196">
        <v>-34.950000000000003</v>
      </c>
      <c r="AL75" s="196">
        <v>0</v>
      </c>
      <c r="AM75" s="196">
        <v>0</v>
      </c>
      <c r="AN75" s="196">
        <v>0</v>
      </c>
      <c r="AO75" s="196">
        <v>131.24</v>
      </c>
      <c r="AP75" s="196">
        <v>0</v>
      </c>
      <c r="AQ75" s="196">
        <v>0</v>
      </c>
      <c r="AR75" s="196">
        <v>11.99</v>
      </c>
      <c r="AS75" s="196">
        <v>0</v>
      </c>
      <c r="AT75" s="196">
        <v>29.12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6.69</v>
      </c>
      <c r="D76" s="196">
        <v>1.38</v>
      </c>
      <c r="E76" s="196">
        <v>0</v>
      </c>
      <c r="F76" s="196">
        <v>0</v>
      </c>
      <c r="G76" s="196">
        <v>31.29</v>
      </c>
      <c r="H76" s="196">
        <v>0</v>
      </c>
      <c r="I76" s="196">
        <v>0</v>
      </c>
      <c r="J76" s="196">
        <v>1.92</v>
      </c>
      <c r="K76" s="196">
        <v>19.66</v>
      </c>
      <c r="L76" s="196">
        <v>0.24</v>
      </c>
      <c r="M76" s="196">
        <v>2.4700000000000002</v>
      </c>
      <c r="N76" s="196">
        <v>2.02</v>
      </c>
      <c r="O76" s="196">
        <v>1.36</v>
      </c>
      <c r="P76" s="196">
        <v>1.07</v>
      </c>
      <c r="Q76" s="196">
        <v>0.37</v>
      </c>
      <c r="R76" s="196">
        <v>0.72</v>
      </c>
      <c r="S76" s="196">
        <v>0.45</v>
      </c>
      <c r="T76" s="196">
        <v>0</v>
      </c>
      <c r="U76" s="196">
        <v>2.41</v>
      </c>
      <c r="V76" s="196">
        <v>0.35</v>
      </c>
      <c r="W76" s="196">
        <v>0.59</v>
      </c>
      <c r="X76" s="196">
        <v>2.5099999999999998</v>
      </c>
      <c r="Y76" s="196">
        <v>0</v>
      </c>
      <c r="Z76" s="196">
        <v>4.74</v>
      </c>
      <c r="AA76" s="196">
        <v>1.54</v>
      </c>
      <c r="AB76" s="196">
        <v>0</v>
      </c>
      <c r="AC76" s="196">
        <v>0</v>
      </c>
      <c r="AD76" s="196">
        <v>24.92</v>
      </c>
      <c r="AE76" s="196">
        <v>0</v>
      </c>
      <c r="AF76" s="196">
        <v>0</v>
      </c>
      <c r="AG76" s="196">
        <v>-78.62</v>
      </c>
      <c r="AH76" s="196">
        <v>0</v>
      </c>
      <c r="AI76" s="196">
        <v>18.39</v>
      </c>
      <c r="AJ76" s="196">
        <v>0</v>
      </c>
      <c r="AK76" s="196">
        <v>-34.950000000000003</v>
      </c>
      <c r="AL76" s="196">
        <v>0</v>
      </c>
      <c r="AM76" s="196">
        <v>0</v>
      </c>
      <c r="AN76" s="196">
        <v>0</v>
      </c>
      <c r="AO76" s="196">
        <v>131.24</v>
      </c>
      <c r="AP76" s="196">
        <v>0</v>
      </c>
      <c r="AQ76" s="196">
        <v>0</v>
      </c>
      <c r="AR76" s="196">
        <v>11.99</v>
      </c>
      <c r="AS76" s="196">
        <v>0</v>
      </c>
      <c r="AT76" s="196">
        <v>29.12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6.69</v>
      </c>
      <c r="D77" s="196">
        <v>1.38</v>
      </c>
      <c r="E77" s="196">
        <v>0</v>
      </c>
      <c r="F77" s="196">
        <v>0</v>
      </c>
      <c r="G77" s="196">
        <v>31.29</v>
      </c>
      <c r="H77" s="196">
        <v>0</v>
      </c>
      <c r="I77" s="196">
        <v>0</v>
      </c>
      <c r="J77" s="196">
        <v>1.92</v>
      </c>
      <c r="K77" s="196">
        <v>19.66</v>
      </c>
      <c r="L77" s="196">
        <v>0.24</v>
      </c>
      <c r="M77" s="196">
        <v>2.4700000000000002</v>
      </c>
      <c r="N77" s="196">
        <v>2.02</v>
      </c>
      <c r="O77" s="196">
        <v>1.36</v>
      </c>
      <c r="P77" s="196">
        <v>1.07</v>
      </c>
      <c r="Q77" s="196">
        <v>0.37</v>
      </c>
      <c r="R77" s="196">
        <v>0.72</v>
      </c>
      <c r="S77" s="196">
        <v>0.45</v>
      </c>
      <c r="T77" s="196">
        <v>0</v>
      </c>
      <c r="U77" s="196">
        <v>2.41</v>
      </c>
      <c r="V77" s="196">
        <v>0.35</v>
      </c>
      <c r="W77" s="196">
        <v>0.59</v>
      </c>
      <c r="X77" s="196">
        <v>2.5099999999999998</v>
      </c>
      <c r="Y77" s="196">
        <v>0</v>
      </c>
      <c r="Z77" s="196">
        <v>4.74</v>
      </c>
      <c r="AA77" s="196">
        <v>1.54</v>
      </c>
      <c r="AB77" s="196">
        <v>0</v>
      </c>
      <c r="AC77" s="196">
        <v>0</v>
      </c>
      <c r="AD77" s="196">
        <v>24.92</v>
      </c>
      <c r="AE77" s="196">
        <v>0</v>
      </c>
      <c r="AF77" s="196">
        <v>0</v>
      </c>
      <c r="AG77" s="196">
        <v>-78.62</v>
      </c>
      <c r="AH77" s="196">
        <v>0</v>
      </c>
      <c r="AI77" s="196">
        <v>18.39</v>
      </c>
      <c r="AJ77" s="196">
        <v>0</v>
      </c>
      <c r="AK77" s="196">
        <v>-34.950000000000003</v>
      </c>
      <c r="AL77" s="196">
        <v>0</v>
      </c>
      <c r="AM77" s="196">
        <v>0</v>
      </c>
      <c r="AN77" s="196">
        <v>0</v>
      </c>
      <c r="AO77" s="196">
        <v>131.24</v>
      </c>
      <c r="AP77" s="196">
        <v>0</v>
      </c>
      <c r="AQ77" s="196">
        <v>0</v>
      </c>
      <c r="AR77" s="196">
        <v>11.99</v>
      </c>
      <c r="AS77" s="196">
        <v>0</v>
      </c>
      <c r="AT77" s="196">
        <v>29.12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6.69</v>
      </c>
      <c r="D78" s="196">
        <v>1.38</v>
      </c>
      <c r="E78" s="196">
        <v>0</v>
      </c>
      <c r="F78" s="196">
        <v>0</v>
      </c>
      <c r="G78" s="196">
        <v>31.29</v>
      </c>
      <c r="H78" s="196">
        <v>0</v>
      </c>
      <c r="I78" s="196">
        <v>0</v>
      </c>
      <c r="J78" s="196">
        <v>1.92</v>
      </c>
      <c r="K78" s="196">
        <v>19.66</v>
      </c>
      <c r="L78" s="196">
        <v>0.24</v>
      </c>
      <c r="M78" s="196">
        <v>2.4700000000000002</v>
      </c>
      <c r="N78" s="196">
        <v>2.02</v>
      </c>
      <c r="O78" s="196">
        <v>1.36</v>
      </c>
      <c r="P78" s="196">
        <v>1.07</v>
      </c>
      <c r="Q78" s="196">
        <v>0.37</v>
      </c>
      <c r="R78" s="196">
        <v>0.72</v>
      </c>
      <c r="S78" s="196">
        <v>0.45</v>
      </c>
      <c r="T78" s="196">
        <v>0</v>
      </c>
      <c r="U78" s="196">
        <v>2.41</v>
      </c>
      <c r="V78" s="196">
        <v>0.35</v>
      </c>
      <c r="W78" s="196">
        <v>0.59</v>
      </c>
      <c r="X78" s="196">
        <v>2.5099999999999998</v>
      </c>
      <c r="Y78" s="196">
        <v>0</v>
      </c>
      <c r="Z78" s="196">
        <v>4.74</v>
      </c>
      <c r="AA78" s="196">
        <v>1.54</v>
      </c>
      <c r="AB78" s="196">
        <v>0</v>
      </c>
      <c r="AC78" s="196">
        <v>0</v>
      </c>
      <c r="AD78" s="196">
        <v>24.92</v>
      </c>
      <c r="AE78" s="196">
        <v>0</v>
      </c>
      <c r="AF78" s="196">
        <v>0</v>
      </c>
      <c r="AG78" s="196">
        <v>-78.62</v>
      </c>
      <c r="AH78" s="196">
        <v>0</v>
      </c>
      <c r="AI78" s="196">
        <v>18.39</v>
      </c>
      <c r="AJ78" s="196">
        <v>0</v>
      </c>
      <c r="AK78" s="196">
        <v>-34.950000000000003</v>
      </c>
      <c r="AL78" s="196">
        <v>0</v>
      </c>
      <c r="AM78" s="196">
        <v>0</v>
      </c>
      <c r="AN78" s="196">
        <v>0</v>
      </c>
      <c r="AO78" s="196">
        <v>131.24</v>
      </c>
      <c r="AP78" s="196">
        <v>0</v>
      </c>
      <c r="AQ78" s="196">
        <v>0</v>
      </c>
      <c r="AR78" s="196">
        <v>11.99</v>
      </c>
      <c r="AS78" s="196">
        <v>0</v>
      </c>
      <c r="AT78" s="196">
        <v>38.75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6.69</v>
      </c>
      <c r="D79" s="196">
        <v>1.38</v>
      </c>
      <c r="E79" s="196">
        <v>0</v>
      </c>
      <c r="F79" s="196">
        <v>0</v>
      </c>
      <c r="G79" s="196">
        <v>31.29</v>
      </c>
      <c r="H79" s="196">
        <v>0</v>
      </c>
      <c r="I79" s="196">
        <v>0</v>
      </c>
      <c r="J79" s="196">
        <v>1.92</v>
      </c>
      <c r="K79" s="196">
        <v>19.66</v>
      </c>
      <c r="L79" s="196">
        <v>0.24</v>
      </c>
      <c r="M79" s="196">
        <v>2.4700000000000002</v>
      </c>
      <c r="N79" s="196">
        <v>2.02</v>
      </c>
      <c r="O79" s="196">
        <v>1.36</v>
      </c>
      <c r="P79" s="196">
        <v>1.07</v>
      </c>
      <c r="Q79" s="196">
        <v>0.37</v>
      </c>
      <c r="R79" s="196">
        <v>0.72</v>
      </c>
      <c r="S79" s="196">
        <v>0.45</v>
      </c>
      <c r="T79" s="196">
        <v>0</v>
      </c>
      <c r="U79" s="196">
        <v>2.41</v>
      </c>
      <c r="V79" s="196">
        <v>0.35</v>
      </c>
      <c r="W79" s="196">
        <v>0.59</v>
      </c>
      <c r="X79" s="196">
        <v>2.5099999999999998</v>
      </c>
      <c r="Y79" s="196">
        <v>0</v>
      </c>
      <c r="Z79" s="196">
        <v>4.74</v>
      </c>
      <c r="AA79" s="196">
        <v>1.54</v>
      </c>
      <c r="AB79" s="196">
        <v>0</v>
      </c>
      <c r="AC79" s="196">
        <v>0</v>
      </c>
      <c r="AD79" s="196">
        <v>24.92</v>
      </c>
      <c r="AE79" s="196">
        <v>0</v>
      </c>
      <c r="AF79" s="196">
        <v>0</v>
      </c>
      <c r="AG79" s="196">
        <v>-78.62</v>
      </c>
      <c r="AH79" s="196">
        <v>0</v>
      </c>
      <c r="AI79" s="196">
        <v>18.39</v>
      </c>
      <c r="AJ79" s="196">
        <v>0</v>
      </c>
      <c r="AK79" s="196">
        <v>-34.950000000000003</v>
      </c>
      <c r="AL79" s="196">
        <v>0</v>
      </c>
      <c r="AM79" s="196">
        <v>0</v>
      </c>
      <c r="AN79" s="196">
        <v>0</v>
      </c>
      <c r="AO79" s="196">
        <v>131.24</v>
      </c>
      <c r="AP79" s="196">
        <v>0</v>
      </c>
      <c r="AQ79" s="196">
        <v>0</v>
      </c>
      <c r="AR79" s="196">
        <v>11.99</v>
      </c>
      <c r="AS79" s="196">
        <v>0</v>
      </c>
      <c r="AT79" s="196">
        <v>38.75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6.69</v>
      </c>
      <c r="D80" s="196">
        <v>1.38</v>
      </c>
      <c r="E80" s="196">
        <v>0</v>
      </c>
      <c r="F80" s="196">
        <v>0</v>
      </c>
      <c r="G80" s="196">
        <v>31.29</v>
      </c>
      <c r="H80" s="196">
        <v>0</v>
      </c>
      <c r="I80" s="196">
        <v>0</v>
      </c>
      <c r="J80" s="196">
        <v>1.92</v>
      </c>
      <c r="K80" s="196">
        <v>19.66</v>
      </c>
      <c r="L80" s="196">
        <v>0.24</v>
      </c>
      <c r="M80" s="196">
        <v>2.4700000000000002</v>
      </c>
      <c r="N80" s="196">
        <v>2.02</v>
      </c>
      <c r="O80" s="196">
        <v>1.36</v>
      </c>
      <c r="P80" s="196">
        <v>1.07</v>
      </c>
      <c r="Q80" s="196">
        <v>0.37</v>
      </c>
      <c r="R80" s="196">
        <v>0.72</v>
      </c>
      <c r="S80" s="196">
        <v>0.45</v>
      </c>
      <c r="T80" s="196">
        <v>0</v>
      </c>
      <c r="U80" s="196">
        <v>2.41</v>
      </c>
      <c r="V80" s="196">
        <v>0.35</v>
      </c>
      <c r="W80" s="196">
        <v>0.59</v>
      </c>
      <c r="X80" s="196">
        <v>2.5099999999999998</v>
      </c>
      <c r="Y80" s="196">
        <v>0</v>
      </c>
      <c r="Z80" s="196">
        <v>4.74</v>
      </c>
      <c r="AA80" s="196">
        <v>1.54</v>
      </c>
      <c r="AB80" s="196">
        <v>0</v>
      </c>
      <c r="AC80" s="196">
        <v>0</v>
      </c>
      <c r="AD80" s="196">
        <v>24.92</v>
      </c>
      <c r="AE80" s="196">
        <v>0</v>
      </c>
      <c r="AF80" s="196">
        <v>0</v>
      </c>
      <c r="AG80" s="196">
        <v>-78.62</v>
      </c>
      <c r="AH80" s="196">
        <v>0</v>
      </c>
      <c r="AI80" s="196">
        <v>18.39</v>
      </c>
      <c r="AJ80" s="196">
        <v>0</v>
      </c>
      <c r="AK80" s="196">
        <v>-34.950000000000003</v>
      </c>
      <c r="AL80" s="196">
        <v>0</v>
      </c>
      <c r="AM80" s="196">
        <v>0</v>
      </c>
      <c r="AN80" s="196">
        <v>0</v>
      </c>
      <c r="AO80" s="196">
        <v>131.24</v>
      </c>
      <c r="AP80" s="196">
        <v>0</v>
      </c>
      <c r="AQ80" s="196">
        <v>0</v>
      </c>
      <c r="AR80" s="196">
        <v>11.99</v>
      </c>
      <c r="AS80" s="196">
        <v>0</v>
      </c>
      <c r="AT80" s="196">
        <v>38.75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6.69</v>
      </c>
      <c r="D81" s="196">
        <v>1.38</v>
      </c>
      <c r="E81" s="196">
        <v>0</v>
      </c>
      <c r="F81" s="196">
        <v>0</v>
      </c>
      <c r="G81" s="196">
        <v>31.29</v>
      </c>
      <c r="H81" s="196">
        <v>0</v>
      </c>
      <c r="I81" s="196">
        <v>0</v>
      </c>
      <c r="J81" s="196">
        <v>1.92</v>
      </c>
      <c r="K81" s="196">
        <v>19.66</v>
      </c>
      <c r="L81" s="196">
        <v>0.24</v>
      </c>
      <c r="M81" s="196">
        <v>2.4700000000000002</v>
      </c>
      <c r="N81" s="196">
        <v>2.02</v>
      </c>
      <c r="O81" s="196">
        <v>1.36</v>
      </c>
      <c r="P81" s="196">
        <v>1.07</v>
      </c>
      <c r="Q81" s="196">
        <v>0.37</v>
      </c>
      <c r="R81" s="196">
        <v>0.72</v>
      </c>
      <c r="S81" s="196">
        <v>0.45</v>
      </c>
      <c r="T81" s="196">
        <v>0</v>
      </c>
      <c r="U81" s="196">
        <v>2.41</v>
      </c>
      <c r="V81" s="196">
        <v>0.35</v>
      </c>
      <c r="W81" s="196">
        <v>0.59</v>
      </c>
      <c r="X81" s="196">
        <v>2.5099999999999998</v>
      </c>
      <c r="Y81" s="196">
        <v>0</v>
      </c>
      <c r="Z81" s="196">
        <v>4.74</v>
      </c>
      <c r="AA81" s="196">
        <v>1.54</v>
      </c>
      <c r="AB81" s="196">
        <v>0</v>
      </c>
      <c r="AC81" s="196">
        <v>0</v>
      </c>
      <c r="AD81" s="196">
        <v>24.92</v>
      </c>
      <c r="AE81" s="196">
        <v>0</v>
      </c>
      <c r="AF81" s="196">
        <v>0</v>
      </c>
      <c r="AG81" s="196">
        <v>-78.62</v>
      </c>
      <c r="AH81" s="196">
        <v>0</v>
      </c>
      <c r="AI81" s="196">
        <v>18.39</v>
      </c>
      <c r="AJ81" s="196">
        <v>0</v>
      </c>
      <c r="AK81" s="196">
        <v>-34.950000000000003</v>
      </c>
      <c r="AL81" s="196">
        <v>0</v>
      </c>
      <c r="AM81" s="196">
        <v>0</v>
      </c>
      <c r="AN81" s="196">
        <v>0</v>
      </c>
      <c r="AO81" s="196">
        <v>131.24</v>
      </c>
      <c r="AP81" s="196">
        <v>0</v>
      </c>
      <c r="AQ81" s="196">
        <v>0</v>
      </c>
      <c r="AR81" s="196">
        <v>11.99</v>
      </c>
      <c r="AS81" s="196">
        <v>0</v>
      </c>
      <c r="AT81" s="196">
        <v>38.75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6.69</v>
      </c>
      <c r="D82" s="196">
        <v>1.38</v>
      </c>
      <c r="E82" s="196">
        <v>0</v>
      </c>
      <c r="F82" s="196">
        <v>0</v>
      </c>
      <c r="G82" s="196">
        <v>31.29</v>
      </c>
      <c r="H82" s="196">
        <v>0</v>
      </c>
      <c r="I82" s="196">
        <v>0</v>
      </c>
      <c r="J82" s="196">
        <v>1.92</v>
      </c>
      <c r="K82" s="196">
        <v>19.66</v>
      </c>
      <c r="L82" s="196">
        <v>0.24</v>
      </c>
      <c r="M82" s="196">
        <v>2.4700000000000002</v>
      </c>
      <c r="N82" s="196">
        <v>2.02</v>
      </c>
      <c r="O82" s="196">
        <v>1.36</v>
      </c>
      <c r="P82" s="196">
        <v>1.07</v>
      </c>
      <c r="Q82" s="196">
        <v>0.37</v>
      </c>
      <c r="R82" s="196">
        <v>0.72</v>
      </c>
      <c r="S82" s="196">
        <v>0.45</v>
      </c>
      <c r="T82" s="196">
        <v>0</v>
      </c>
      <c r="U82" s="196">
        <v>2.41</v>
      </c>
      <c r="V82" s="196">
        <v>0.35</v>
      </c>
      <c r="W82" s="196">
        <v>0.59</v>
      </c>
      <c r="X82" s="196">
        <v>2.5099999999999998</v>
      </c>
      <c r="Y82" s="196">
        <v>0</v>
      </c>
      <c r="Z82" s="196">
        <v>4.74</v>
      </c>
      <c r="AA82" s="196">
        <v>1.54</v>
      </c>
      <c r="AB82" s="196">
        <v>0</v>
      </c>
      <c r="AC82" s="196">
        <v>0</v>
      </c>
      <c r="AD82" s="196">
        <v>24.92</v>
      </c>
      <c r="AE82" s="196">
        <v>0</v>
      </c>
      <c r="AF82" s="196">
        <v>0</v>
      </c>
      <c r="AG82" s="196">
        <v>-78.62</v>
      </c>
      <c r="AH82" s="196">
        <v>0</v>
      </c>
      <c r="AI82" s="196">
        <v>18.39</v>
      </c>
      <c r="AJ82" s="196">
        <v>0</v>
      </c>
      <c r="AK82" s="196">
        <v>-34.950000000000003</v>
      </c>
      <c r="AL82" s="196">
        <v>0</v>
      </c>
      <c r="AM82" s="196">
        <v>0</v>
      </c>
      <c r="AN82" s="196">
        <v>0</v>
      </c>
      <c r="AO82" s="196">
        <v>131.24</v>
      </c>
      <c r="AP82" s="196">
        <v>0</v>
      </c>
      <c r="AQ82" s="196">
        <v>0</v>
      </c>
      <c r="AR82" s="196">
        <v>11.99</v>
      </c>
      <c r="AS82" s="196">
        <v>0</v>
      </c>
      <c r="AT82" s="196">
        <v>38.75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6.69</v>
      </c>
      <c r="D83" s="196">
        <v>1.38</v>
      </c>
      <c r="E83" s="196">
        <v>0</v>
      </c>
      <c r="F83" s="196">
        <v>0</v>
      </c>
      <c r="G83" s="196">
        <v>31.29</v>
      </c>
      <c r="H83" s="196">
        <v>0</v>
      </c>
      <c r="I83" s="196">
        <v>0</v>
      </c>
      <c r="J83" s="196">
        <v>1.92</v>
      </c>
      <c r="K83" s="196">
        <v>19.66</v>
      </c>
      <c r="L83" s="196">
        <v>0.24</v>
      </c>
      <c r="M83" s="196">
        <v>2.4700000000000002</v>
      </c>
      <c r="N83" s="196">
        <v>2.02</v>
      </c>
      <c r="O83" s="196">
        <v>1.36</v>
      </c>
      <c r="P83" s="196">
        <v>1.07</v>
      </c>
      <c r="Q83" s="196">
        <v>0.37</v>
      </c>
      <c r="R83" s="196">
        <v>0.72</v>
      </c>
      <c r="S83" s="196">
        <v>0.45</v>
      </c>
      <c r="T83" s="196">
        <v>0</v>
      </c>
      <c r="U83" s="196">
        <v>2.41</v>
      </c>
      <c r="V83" s="196">
        <v>0.35</v>
      </c>
      <c r="W83" s="196">
        <v>0.59</v>
      </c>
      <c r="X83" s="196">
        <v>2.5099999999999998</v>
      </c>
      <c r="Y83" s="196">
        <v>0</v>
      </c>
      <c r="Z83" s="196">
        <v>4.74</v>
      </c>
      <c r="AA83" s="196">
        <v>1.54</v>
      </c>
      <c r="AB83" s="196">
        <v>0</v>
      </c>
      <c r="AC83" s="196">
        <v>0</v>
      </c>
      <c r="AD83" s="196">
        <v>24.92</v>
      </c>
      <c r="AE83" s="196">
        <v>0</v>
      </c>
      <c r="AF83" s="196">
        <v>0</v>
      </c>
      <c r="AG83" s="196">
        <v>-78.62</v>
      </c>
      <c r="AH83" s="196">
        <v>0</v>
      </c>
      <c r="AI83" s="196">
        <v>18.39</v>
      </c>
      <c r="AJ83" s="196">
        <v>0</v>
      </c>
      <c r="AK83" s="196">
        <v>-34.950000000000003</v>
      </c>
      <c r="AL83" s="196">
        <v>0</v>
      </c>
      <c r="AM83" s="196">
        <v>0</v>
      </c>
      <c r="AN83" s="196">
        <v>0</v>
      </c>
      <c r="AO83" s="196">
        <v>6.73</v>
      </c>
      <c r="AP83" s="196">
        <v>0</v>
      </c>
      <c r="AQ83" s="196">
        <v>0</v>
      </c>
      <c r="AR83" s="196">
        <v>11.99</v>
      </c>
      <c r="AS83" s="196">
        <v>0</v>
      </c>
      <c r="AT83" s="196">
        <v>38.75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6.69</v>
      </c>
      <c r="D84" s="196">
        <v>1.38</v>
      </c>
      <c r="E84" s="196">
        <v>0</v>
      </c>
      <c r="F84" s="196">
        <v>0</v>
      </c>
      <c r="G84" s="196">
        <v>31.29</v>
      </c>
      <c r="H84" s="196">
        <v>0</v>
      </c>
      <c r="I84" s="196">
        <v>0</v>
      </c>
      <c r="J84" s="196">
        <v>1.92</v>
      </c>
      <c r="K84" s="196">
        <v>19.66</v>
      </c>
      <c r="L84" s="196">
        <v>0.24</v>
      </c>
      <c r="M84" s="196">
        <v>2.4700000000000002</v>
      </c>
      <c r="N84" s="196">
        <v>2.02</v>
      </c>
      <c r="O84" s="196">
        <v>1.36</v>
      </c>
      <c r="P84" s="196">
        <v>1.07</v>
      </c>
      <c r="Q84" s="196">
        <v>0.37</v>
      </c>
      <c r="R84" s="196">
        <v>0.72</v>
      </c>
      <c r="S84" s="196">
        <v>0.45</v>
      </c>
      <c r="T84" s="196">
        <v>0</v>
      </c>
      <c r="U84" s="196">
        <v>2.41</v>
      </c>
      <c r="V84" s="196">
        <v>0.35</v>
      </c>
      <c r="W84" s="196">
        <v>0.59</v>
      </c>
      <c r="X84" s="196">
        <v>2.5099999999999998</v>
      </c>
      <c r="Y84" s="196">
        <v>0</v>
      </c>
      <c r="Z84" s="196">
        <v>4.74</v>
      </c>
      <c r="AA84" s="196">
        <v>1.54</v>
      </c>
      <c r="AB84" s="196">
        <v>0</v>
      </c>
      <c r="AC84" s="196">
        <v>0</v>
      </c>
      <c r="AD84" s="196">
        <v>24.92</v>
      </c>
      <c r="AE84" s="196">
        <v>0</v>
      </c>
      <c r="AF84" s="196">
        <v>0</v>
      </c>
      <c r="AG84" s="196">
        <v>-78.62</v>
      </c>
      <c r="AH84" s="196">
        <v>0</v>
      </c>
      <c r="AI84" s="196">
        <v>18.39</v>
      </c>
      <c r="AJ84" s="196">
        <v>0</v>
      </c>
      <c r="AK84" s="196">
        <v>-34.950000000000003</v>
      </c>
      <c r="AL84" s="196">
        <v>0</v>
      </c>
      <c r="AM84" s="196">
        <v>0</v>
      </c>
      <c r="AN84" s="196">
        <v>0</v>
      </c>
      <c r="AO84" s="196">
        <v>6.73</v>
      </c>
      <c r="AP84" s="196">
        <v>0</v>
      </c>
      <c r="AQ84" s="196">
        <v>0</v>
      </c>
      <c r="AR84" s="196">
        <v>11.99</v>
      </c>
      <c r="AS84" s="196">
        <v>0</v>
      </c>
      <c r="AT84" s="196">
        <v>38.75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6.69</v>
      </c>
      <c r="D85" s="196">
        <v>1.38</v>
      </c>
      <c r="E85" s="196">
        <v>0</v>
      </c>
      <c r="F85" s="196">
        <v>0</v>
      </c>
      <c r="G85" s="196">
        <v>31.29</v>
      </c>
      <c r="H85" s="196">
        <v>0</v>
      </c>
      <c r="I85" s="196">
        <v>0</v>
      </c>
      <c r="J85" s="196">
        <v>1.92</v>
      </c>
      <c r="K85" s="196">
        <v>19.66</v>
      </c>
      <c r="L85" s="196">
        <v>0.24</v>
      </c>
      <c r="M85" s="196">
        <v>2.4700000000000002</v>
      </c>
      <c r="N85" s="196">
        <v>2.02</v>
      </c>
      <c r="O85" s="196">
        <v>1.36</v>
      </c>
      <c r="P85" s="196">
        <v>1.07</v>
      </c>
      <c r="Q85" s="196">
        <v>0.37</v>
      </c>
      <c r="R85" s="196">
        <v>0.72</v>
      </c>
      <c r="S85" s="196">
        <v>0.45</v>
      </c>
      <c r="T85" s="196">
        <v>0</v>
      </c>
      <c r="U85" s="196">
        <v>2.41</v>
      </c>
      <c r="V85" s="196">
        <v>0.35</v>
      </c>
      <c r="W85" s="196">
        <v>0.59</v>
      </c>
      <c r="X85" s="196">
        <v>2.5099999999999998</v>
      </c>
      <c r="Y85" s="196">
        <v>0</v>
      </c>
      <c r="Z85" s="196">
        <v>4.74</v>
      </c>
      <c r="AA85" s="196">
        <v>1.54</v>
      </c>
      <c r="AB85" s="196">
        <v>0</v>
      </c>
      <c r="AC85" s="196">
        <v>0</v>
      </c>
      <c r="AD85" s="196">
        <v>24.92</v>
      </c>
      <c r="AE85" s="196">
        <v>0</v>
      </c>
      <c r="AF85" s="196">
        <v>0</v>
      </c>
      <c r="AG85" s="196">
        <v>-78.62</v>
      </c>
      <c r="AH85" s="196">
        <v>0</v>
      </c>
      <c r="AI85" s="196">
        <v>18.39</v>
      </c>
      <c r="AJ85" s="196">
        <v>0</v>
      </c>
      <c r="AK85" s="196">
        <v>-35</v>
      </c>
      <c r="AL85" s="196">
        <v>0</v>
      </c>
      <c r="AM85" s="196">
        <v>0</v>
      </c>
      <c r="AN85" s="196">
        <v>0</v>
      </c>
      <c r="AO85" s="196">
        <v>6.73</v>
      </c>
      <c r="AP85" s="196">
        <v>0</v>
      </c>
      <c r="AQ85" s="196">
        <v>0</v>
      </c>
      <c r="AR85" s="196">
        <v>11.99</v>
      </c>
      <c r="AS85" s="196">
        <v>0</v>
      </c>
      <c r="AT85" s="196">
        <v>38.75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6.69</v>
      </c>
      <c r="D86" s="196">
        <v>1.38</v>
      </c>
      <c r="E86" s="196">
        <v>0</v>
      </c>
      <c r="F86" s="196">
        <v>0</v>
      </c>
      <c r="G86" s="196">
        <v>31.29</v>
      </c>
      <c r="H86" s="196">
        <v>0</v>
      </c>
      <c r="I86" s="196">
        <v>0</v>
      </c>
      <c r="J86" s="196">
        <v>1.92</v>
      </c>
      <c r="K86" s="196">
        <v>19.66</v>
      </c>
      <c r="L86" s="196">
        <v>0.24</v>
      </c>
      <c r="M86" s="196">
        <v>2.4700000000000002</v>
      </c>
      <c r="N86" s="196">
        <v>2.02</v>
      </c>
      <c r="O86" s="196">
        <v>1.36</v>
      </c>
      <c r="P86" s="196">
        <v>1.07</v>
      </c>
      <c r="Q86" s="196">
        <v>0.37</v>
      </c>
      <c r="R86" s="196">
        <v>0.72</v>
      </c>
      <c r="S86" s="196">
        <v>0.45</v>
      </c>
      <c r="T86" s="196">
        <v>0</v>
      </c>
      <c r="U86" s="196">
        <v>2.41</v>
      </c>
      <c r="V86" s="196">
        <v>0.35</v>
      </c>
      <c r="W86" s="196">
        <v>0.59</v>
      </c>
      <c r="X86" s="196">
        <v>2.5099999999999998</v>
      </c>
      <c r="Y86" s="196">
        <v>0</v>
      </c>
      <c r="Z86" s="196">
        <v>4.74</v>
      </c>
      <c r="AA86" s="196">
        <v>1.54</v>
      </c>
      <c r="AB86" s="196">
        <v>0</v>
      </c>
      <c r="AC86" s="196">
        <v>0</v>
      </c>
      <c r="AD86" s="196">
        <v>24.92</v>
      </c>
      <c r="AE86" s="196">
        <v>0</v>
      </c>
      <c r="AF86" s="196">
        <v>0</v>
      </c>
      <c r="AG86" s="196">
        <v>-78.62</v>
      </c>
      <c r="AH86" s="196">
        <v>0</v>
      </c>
      <c r="AI86" s="196">
        <v>18.39</v>
      </c>
      <c r="AJ86" s="196">
        <v>0</v>
      </c>
      <c r="AK86" s="196">
        <v>-35</v>
      </c>
      <c r="AL86" s="196">
        <v>0</v>
      </c>
      <c r="AM86" s="196">
        <v>0</v>
      </c>
      <c r="AN86" s="196">
        <v>0</v>
      </c>
      <c r="AO86" s="196">
        <v>6.73</v>
      </c>
      <c r="AP86" s="196">
        <v>0</v>
      </c>
      <c r="AQ86" s="196">
        <v>0</v>
      </c>
      <c r="AR86" s="196">
        <v>11.99</v>
      </c>
      <c r="AS86" s="196">
        <v>0</v>
      </c>
      <c r="AT86" s="196">
        <v>38.75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6.69</v>
      </c>
      <c r="D87" s="196">
        <v>1.38</v>
      </c>
      <c r="E87" s="196">
        <v>0</v>
      </c>
      <c r="F87" s="196">
        <v>0</v>
      </c>
      <c r="G87" s="196">
        <v>31.29</v>
      </c>
      <c r="H87" s="196">
        <v>0</v>
      </c>
      <c r="I87" s="196">
        <v>0</v>
      </c>
      <c r="J87" s="196">
        <v>1.92</v>
      </c>
      <c r="K87" s="196">
        <v>18.72</v>
      </c>
      <c r="L87" s="196">
        <v>0.24</v>
      </c>
      <c r="M87" s="196">
        <v>2.4700000000000002</v>
      </c>
      <c r="N87" s="196">
        <v>2.02</v>
      </c>
      <c r="O87" s="196">
        <v>1.36</v>
      </c>
      <c r="P87" s="196">
        <v>1.07</v>
      </c>
      <c r="Q87" s="196">
        <v>0.37</v>
      </c>
      <c r="R87" s="196">
        <v>0.72</v>
      </c>
      <c r="S87" s="196">
        <v>0.45</v>
      </c>
      <c r="T87" s="196">
        <v>0</v>
      </c>
      <c r="U87" s="196">
        <v>2.41</v>
      </c>
      <c r="V87" s="196">
        <v>0.35</v>
      </c>
      <c r="W87" s="196">
        <v>0.59</v>
      </c>
      <c r="X87" s="196">
        <v>2.5099999999999998</v>
      </c>
      <c r="Y87" s="196">
        <v>0</v>
      </c>
      <c r="Z87" s="196">
        <v>4.74</v>
      </c>
      <c r="AA87" s="196">
        <v>1.54</v>
      </c>
      <c r="AB87" s="196">
        <v>0</v>
      </c>
      <c r="AC87" s="196">
        <v>0</v>
      </c>
      <c r="AD87" s="196">
        <v>24.92</v>
      </c>
      <c r="AE87" s="196">
        <v>0</v>
      </c>
      <c r="AF87" s="196">
        <v>0</v>
      </c>
      <c r="AG87" s="196">
        <v>-78.62</v>
      </c>
      <c r="AH87" s="196">
        <v>0</v>
      </c>
      <c r="AI87" s="196">
        <v>18.39</v>
      </c>
      <c r="AJ87" s="196">
        <v>0</v>
      </c>
      <c r="AK87" s="196">
        <v>-35</v>
      </c>
      <c r="AL87" s="196">
        <v>0</v>
      </c>
      <c r="AM87" s="196">
        <v>0</v>
      </c>
      <c r="AN87" s="196">
        <v>0</v>
      </c>
      <c r="AO87" s="196">
        <v>6.73</v>
      </c>
      <c r="AP87" s="196">
        <v>0</v>
      </c>
      <c r="AQ87" s="196">
        <v>0</v>
      </c>
      <c r="AR87" s="196">
        <v>11.99</v>
      </c>
      <c r="AS87" s="196">
        <v>0</v>
      </c>
      <c r="AT87" s="196">
        <v>38.75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6.69</v>
      </c>
      <c r="D88" s="196">
        <v>1.38</v>
      </c>
      <c r="E88" s="196">
        <v>0</v>
      </c>
      <c r="F88" s="196">
        <v>0</v>
      </c>
      <c r="G88" s="196">
        <v>31.29</v>
      </c>
      <c r="H88" s="196">
        <v>0</v>
      </c>
      <c r="I88" s="196">
        <v>0</v>
      </c>
      <c r="J88" s="196">
        <v>1.92</v>
      </c>
      <c r="K88" s="196">
        <v>19.66</v>
      </c>
      <c r="L88" s="196">
        <v>0.24</v>
      </c>
      <c r="M88" s="196">
        <v>2.4700000000000002</v>
      </c>
      <c r="N88" s="196">
        <v>2.02</v>
      </c>
      <c r="O88" s="196">
        <v>1.36</v>
      </c>
      <c r="P88" s="196">
        <v>1.07</v>
      </c>
      <c r="Q88" s="196">
        <v>0.37</v>
      </c>
      <c r="R88" s="196">
        <v>0.72</v>
      </c>
      <c r="S88" s="196">
        <v>0.45</v>
      </c>
      <c r="T88" s="196">
        <v>0</v>
      </c>
      <c r="U88" s="196">
        <v>2.41</v>
      </c>
      <c r="V88" s="196">
        <v>0.35</v>
      </c>
      <c r="W88" s="196">
        <v>0.59</v>
      </c>
      <c r="X88" s="196">
        <v>2.5099999999999998</v>
      </c>
      <c r="Y88" s="196">
        <v>0</v>
      </c>
      <c r="Z88" s="196">
        <v>4.74</v>
      </c>
      <c r="AA88" s="196">
        <v>1.54</v>
      </c>
      <c r="AB88" s="196">
        <v>0</v>
      </c>
      <c r="AC88" s="196">
        <v>0</v>
      </c>
      <c r="AD88" s="196">
        <v>24.92</v>
      </c>
      <c r="AE88" s="196">
        <v>0</v>
      </c>
      <c r="AF88" s="196">
        <v>0</v>
      </c>
      <c r="AG88" s="196">
        <v>-78.62</v>
      </c>
      <c r="AH88" s="196">
        <v>0</v>
      </c>
      <c r="AI88" s="196">
        <v>18.39</v>
      </c>
      <c r="AJ88" s="196">
        <v>0</v>
      </c>
      <c r="AK88" s="196">
        <v>-35</v>
      </c>
      <c r="AL88" s="196">
        <v>0</v>
      </c>
      <c r="AM88" s="196">
        <v>0</v>
      </c>
      <c r="AN88" s="196">
        <v>0</v>
      </c>
      <c r="AO88" s="196">
        <v>6.73</v>
      </c>
      <c r="AP88" s="196">
        <v>0</v>
      </c>
      <c r="AQ88" s="196">
        <v>0</v>
      </c>
      <c r="AR88" s="196">
        <v>11.99</v>
      </c>
      <c r="AS88" s="196">
        <v>0</v>
      </c>
      <c r="AT88" s="196">
        <v>38.75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6.69</v>
      </c>
      <c r="D89" s="196">
        <v>1.38</v>
      </c>
      <c r="E89" s="196">
        <v>0</v>
      </c>
      <c r="F89" s="196">
        <v>0</v>
      </c>
      <c r="G89" s="196">
        <v>31.29</v>
      </c>
      <c r="H89" s="196">
        <v>0</v>
      </c>
      <c r="I89" s="196">
        <v>0</v>
      </c>
      <c r="J89" s="196">
        <v>1.92</v>
      </c>
      <c r="K89" s="196">
        <v>79.16</v>
      </c>
      <c r="L89" s="196">
        <v>0.24</v>
      </c>
      <c r="M89" s="196">
        <v>2.4700000000000002</v>
      </c>
      <c r="N89" s="196">
        <v>2.02</v>
      </c>
      <c r="O89" s="196">
        <v>1.36</v>
      </c>
      <c r="P89" s="196">
        <v>1.07</v>
      </c>
      <c r="Q89" s="196">
        <v>0.37</v>
      </c>
      <c r="R89" s="196">
        <v>0</v>
      </c>
      <c r="S89" s="196">
        <v>0.45</v>
      </c>
      <c r="T89" s="196">
        <v>0</v>
      </c>
      <c r="U89" s="196">
        <v>2.41</v>
      </c>
      <c r="V89" s="196">
        <v>0.35</v>
      </c>
      <c r="W89" s="196">
        <v>0.59</v>
      </c>
      <c r="X89" s="196">
        <v>2.5099999999999998</v>
      </c>
      <c r="Y89" s="196">
        <v>0</v>
      </c>
      <c r="Z89" s="196">
        <v>4.74</v>
      </c>
      <c r="AA89" s="196">
        <v>1.54</v>
      </c>
      <c r="AB89" s="196">
        <v>0</v>
      </c>
      <c r="AC89" s="196">
        <v>0</v>
      </c>
      <c r="AD89" s="196">
        <v>24.92</v>
      </c>
      <c r="AE89" s="196">
        <v>0</v>
      </c>
      <c r="AF89" s="196">
        <v>0</v>
      </c>
      <c r="AG89" s="196">
        <v>-78.62</v>
      </c>
      <c r="AH89" s="196">
        <v>0</v>
      </c>
      <c r="AI89" s="196">
        <v>18.39</v>
      </c>
      <c r="AJ89" s="196">
        <v>0</v>
      </c>
      <c r="AK89" s="196">
        <v>-35</v>
      </c>
      <c r="AL89" s="196">
        <v>0</v>
      </c>
      <c r="AM89" s="196">
        <v>0</v>
      </c>
      <c r="AN89" s="196">
        <v>0</v>
      </c>
      <c r="AO89" s="196">
        <v>6.73</v>
      </c>
      <c r="AP89" s="196">
        <v>0</v>
      </c>
      <c r="AQ89" s="196">
        <v>0</v>
      </c>
      <c r="AR89" s="196">
        <v>11.99</v>
      </c>
      <c r="AS89" s="196">
        <v>0</v>
      </c>
      <c r="AT89" s="196">
        <v>38.75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6.69</v>
      </c>
      <c r="D90" s="196">
        <v>1.38</v>
      </c>
      <c r="E90" s="196">
        <v>0</v>
      </c>
      <c r="F90" s="196">
        <v>0</v>
      </c>
      <c r="G90" s="196">
        <v>31.29</v>
      </c>
      <c r="H90" s="196">
        <v>0</v>
      </c>
      <c r="I90" s="196">
        <v>0</v>
      </c>
      <c r="J90" s="196">
        <v>1.92</v>
      </c>
      <c r="K90" s="196">
        <v>112.81</v>
      </c>
      <c r="L90" s="196">
        <v>0</v>
      </c>
      <c r="M90" s="196">
        <v>2.4700000000000002</v>
      </c>
      <c r="N90" s="196">
        <v>2.02</v>
      </c>
      <c r="O90" s="196">
        <v>1.36</v>
      </c>
      <c r="P90" s="196">
        <v>1.07</v>
      </c>
      <c r="Q90" s="196">
        <v>0.37</v>
      </c>
      <c r="R90" s="196">
        <v>0.72</v>
      </c>
      <c r="S90" s="196">
        <v>0.45</v>
      </c>
      <c r="T90" s="196">
        <v>0</v>
      </c>
      <c r="U90" s="196">
        <v>2.41</v>
      </c>
      <c r="V90" s="196">
        <v>0.35</v>
      </c>
      <c r="W90" s="196">
        <v>0.59</v>
      </c>
      <c r="X90" s="196">
        <v>2.5099999999999998</v>
      </c>
      <c r="Y90" s="196">
        <v>0</v>
      </c>
      <c r="Z90" s="196">
        <v>4.74</v>
      </c>
      <c r="AA90" s="196">
        <v>1.54</v>
      </c>
      <c r="AB90" s="196">
        <v>0</v>
      </c>
      <c r="AC90" s="196">
        <v>0</v>
      </c>
      <c r="AD90" s="196">
        <v>24.92</v>
      </c>
      <c r="AE90" s="196">
        <v>0</v>
      </c>
      <c r="AF90" s="196">
        <v>0</v>
      </c>
      <c r="AG90" s="196">
        <v>-78.62</v>
      </c>
      <c r="AH90" s="196">
        <v>0</v>
      </c>
      <c r="AI90" s="196">
        <v>18.39</v>
      </c>
      <c r="AJ90" s="196">
        <v>0</v>
      </c>
      <c r="AK90" s="196">
        <v>-35</v>
      </c>
      <c r="AL90" s="196">
        <v>0</v>
      </c>
      <c r="AM90" s="196">
        <v>0</v>
      </c>
      <c r="AN90" s="196">
        <v>0</v>
      </c>
      <c r="AO90" s="196">
        <v>6.73</v>
      </c>
      <c r="AP90" s="196">
        <v>0</v>
      </c>
      <c r="AQ90" s="196">
        <v>0</v>
      </c>
      <c r="AR90" s="196">
        <v>11.99</v>
      </c>
      <c r="AS90" s="196">
        <v>0</v>
      </c>
      <c r="AT90" s="196">
        <v>38.75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6.69</v>
      </c>
      <c r="D91" s="196">
        <v>1.38</v>
      </c>
      <c r="E91" s="196">
        <v>0</v>
      </c>
      <c r="F91" s="196">
        <v>0</v>
      </c>
      <c r="G91" s="196">
        <v>31.29</v>
      </c>
      <c r="H91" s="196">
        <v>0</v>
      </c>
      <c r="I91" s="196">
        <v>0</v>
      </c>
      <c r="J91" s="196">
        <v>1.92</v>
      </c>
      <c r="K91" s="196">
        <v>122.42</v>
      </c>
      <c r="L91" s="196">
        <v>0.24</v>
      </c>
      <c r="M91" s="196">
        <v>2.4700000000000002</v>
      </c>
      <c r="N91" s="196">
        <v>2.02</v>
      </c>
      <c r="O91" s="196">
        <v>1.36</v>
      </c>
      <c r="P91" s="196">
        <v>1.07</v>
      </c>
      <c r="Q91" s="196">
        <v>0.37</v>
      </c>
      <c r="R91" s="196">
        <v>0.72</v>
      </c>
      <c r="S91" s="196">
        <v>0.45</v>
      </c>
      <c r="T91" s="196">
        <v>0</v>
      </c>
      <c r="U91" s="196">
        <v>2.41</v>
      </c>
      <c r="V91" s="196">
        <v>0.35</v>
      </c>
      <c r="W91" s="196">
        <v>0.59</v>
      </c>
      <c r="X91" s="196">
        <v>2.5099999999999998</v>
      </c>
      <c r="Y91" s="196">
        <v>0</v>
      </c>
      <c r="Z91" s="196">
        <v>4.74</v>
      </c>
      <c r="AA91" s="196">
        <v>1.54</v>
      </c>
      <c r="AB91" s="196">
        <v>0</v>
      </c>
      <c r="AC91" s="196">
        <v>0</v>
      </c>
      <c r="AD91" s="196">
        <v>24.92</v>
      </c>
      <c r="AE91" s="196">
        <v>0</v>
      </c>
      <c r="AF91" s="196">
        <v>0</v>
      </c>
      <c r="AG91" s="196">
        <v>-78.62</v>
      </c>
      <c r="AH91" s="196">
        <v>0</v>
      </c>
      <c r="AI91" s="196">
        <v>18.39</v>
      </c>
      <c r="AJ91" s="196">
        <v>0</v>
      </c>
      <c r="AK91" s="196">
        <v>-35</v>
      </c>
      <c r="AL91" s="196">
        <v>0</v>
      </c>
      <c r="AM91" s="196">
        <v>0</v>
      </c>
      <c r="AN91" s="196">
        <v>0</v>
      </c>
      <c r="AO91" s="196">
        <v>6.73</v>
      </c>
      <c r="AP91" s="196">
        <v>0</v>
      </c>
      <c r="AQ91" s="196">
        <v>0</v>
      </c>
      <c r="AR91" s="196">
        <v>11.99</v>
      </c>
      <c r="AS91" s="196">
        <v>0</v>
      </c>
      <c r="AT91" s="196">
        <v>38.75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6.69</v>
      </c>
      <c r="D92" s="196">
        <v>1.38</v>
      </c>
      <c r="E92" s="196">
        <v>0</v>
      </c>
      <c r="F92" s="196">
        <v>0</v>
      </c>
      <c r="G92" s="196">
        <v>31.29</v>
      </c>
      <c r="H92" s="196">
        <v>0</v>
      </c>
      <c r="I92" s="196">
        <v>0</v>
      </c>
      <c r="J92" s="196">
        <v>1.92</v>
      </c>
      <c r="K92" s="196">
        <v>122.42</v>
      </c>
      <c r="L92" s="196">
        <v>0.24</v>
      </c>
      <c r="M92" s="196">
        <v>2.4700000000000002</v>
      </c>
      <c r="N92" s="196">
        <v>2.02</v>
      </c>
      <c r="O92" s="196">
        <v>1.36</v>
      </c>
      <c r="P92" s="196">
        <v>1.07</v>
      </c>
      <c r="Q92" s="196">
        <v>0.37</v>
      </c>
      <c r="R92" s="196">
        <v>0.72</v>
      </c>
      <c r="S92" s="196">
        <v>0.45</v>
      </c>
      <c r="T92" s="196">
        <v>0</v>
      </c>
      <c r="U92" s="196">
        <v>2.41</v>
      </c>
      <c r="V92" s="196">
        <v>0.35</v>
      </c>
      <c r="W92" s="196">
        <v>0.59</v>
      </c>
      <c r="X92" s="196">
        <v>2.5099999999999998</v>
      </c>
      <c r="Y92" s="196">
        <v>0</v>
      </c>
      <c r="Z92" s="196">
        <v>4.74</v>
      </c>
      <c r="AA92" s="196">
        <v>1.54</v>
      </c>
      <c r="AB92" s="196">
        <v>0</v>
      </c>
      <c r="AC92" s="196">
        <v>0</v>
      </c>
      <c r="AD92" s="196">
        <v>24.92</v>
      </c>
      <c r="AE92" s="196">
        <v>0</v>
      </c>
      <c r="AF92" s="196">
        <v>0</v>
      </c>
      <c r="AG92" s="196">
        <v>-78.62</v>
      </c>
      <c r="AH92" s="196">
        <v>0</v>
      </c>
      <c r="AI92" s="196">
        <v>18.39</v>
      </c>
      <c r="AJ92" s="196">
        <v>0</v>
      </c>
      <c r="AK92" s="196">
        <v>-35</v>
      </c>
      <c r="AL92" s="196">
        <v>0</v>
      </c>
      <c r="AM92" s="196">
        <v>0</v>
      </c>
      <c r="AN92" s="196">
        <v>0</v>
      </c>
      <c r="AO92" s="196">
        <v>6.73</v>
      </c>
      <c r="AP92" s="196">
        <v>0</v>
      </c>
      <c r="AQ92" s="196">
        <v>0</v>
      </c>
      <c r="AR92" s="196">
        <v>11.99</v>
      </c>
      <c r="AS92" s="196">
        <v>0</v>
      </c>
      <c r="AT92" s="196">
        <v>38.75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6.69</v>
      </c>
      <c r="D93" s="196">
        <v>1.38</v>
      </c>
      <c r="E93" s="196">
        <v>0</v>
      </c>
      <c r="F93" s="196">
        <v>0</v>
      </c>
      <c r="G93" s="196">
        <v>31.29</v>
      </c>
      <c r="H93" s="196">
        <v>0</v>
      </c>
      <c r="I93" s="196">
        <v>0</v>
      </c>
      <c r="J93" s="196">
        <v>1.92</v>
      </c>
      <c r="K93" s="196">
        <v>132.03</v>
      </c>
      <c r="L93" s="196">
        <v>0.24</v>
      </c>
      <c r="M93" s="196">
        <v>2.4700000000000002</v>
      </c>
      <c r="N93" s="196">
        <v>2.02</v>
      </c>
      <c r="O93" s="196">
        <v>1.36</v>
      </c>
      <c r="P93" s="196">
        <v>1.07</v>
      </c>
      <c r="Q93" s="196">
        <v>0.37</v>
      </c>
      <c r="R93" s="196">
        <v>0.72</v>
      </c>
      <c r="S93" s="196">
        <v>0.45</v>
      </c>
      <c r="T93" s="196">
        <v>0</v>
      </c>
      <c r="U93" s="196">
        <v>2.41</v>
      </c>
      <c r="V93" s="196">
        <v>0.35</v>
      </c>
      <c r="W93" s="196">
        <v>0.59</v>
      </c>
      <c r="X93" s="196">
        <v>2.5099999999999998</v>
      </c>
      <c r="Y93" s="196">
        <v>0</v>
      </c>
      <c r="Z93" s="196">
        <v>4.74</v>
      </c>
      <c r="AA93" s="196">
        <v>1.54</v>
      </c>
      <c r="AB93" s="196">
        <v>0</v>
      </c>
      <c r="AC93" s="196">
        <v>0</v>
      </c>
      <c r="AD93" s="196">
        <v>24.92</v>
      </c>
      <c r="AE93" s="196">
        <v>0</v>
      </c>
      <c r="AF93" s="196">
        <v>0</v>
      </c>
      <c r="AG93" s="196">
        <v>-78.62</v>
      </c>
      <c r="AH93" s="196">
        <v>0</v>
      </c>
      <c r="AI93" s="196">
        <v>18.39</v>
      </c>
      <c r="AJ93" s="196">
        <v>0</v>
      </c>
      <c r="AK93" s="196">
        <v>-35</v>
      </c>
      <c r="AL93" s="196">
        <v>0</v>
      </c>
      <c r="AM93" s="196">
        <v>0</v>
      </c>
      <c r="AN93" s="196">
        <v>0</v>
      </c>
      <c r="AO93" s="196">
        <v>6.73</v>
      </c>
      <c r="AP93" s="196">
        <v>0</v>
      </c>
      <c r="AQ93" s="196">
        <v>0</v>
      </c>
      <c r="AR93" s="196">
        <v>11.99</v>
      </c>
      <c r="AS93" s="196">
        <v>0</v>
      </c>
      <c r="AT93" s="196">
        <v>38.75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6.69</v>
      </c>
      <c r="D94" s="196">
        <v>1.38</v>
      </c>
      <c r="E94" s="196">
        <v>0</v>
      </c>
      <c r="F94" s="196">
        <v>0</v>
      </c>
      <c r="G94" s="196">
        <v>31.29</v>
      </c>
      <c r="H94" s="196">
        <v>0</v>
      </c>
      <c r="I94" s="196">
        <v>0</v>
      </c>
      <c r="J94" s="196">
        <v>1.92</v>
      </c>
      <c r="K94" s="196">
        <v>132.03</v>
      </c>
      <c r="L94" s="196">
        <v>0.24</v>
      </c>
      <c r="M94" s="196">
        <v>2.4700000000000002</v>
      </c>
      <c r="N94" s="196">
        <v>2.02</v>
      </c>
      <c r="O94" s="196">
        <v>1.36</v>
      </c>
      <c r="P94" s="196">
        <v>1.07</v>
      </c>
      <c r="Q94" s="196">
        <v>0.37</v>
      </c>
      <c r="R94" s="196">
        <v>0.72</v>
      </c>
      <c r="S94" s="196">
        <v>0.45</v>
      </c>
      <c r="T94" s="196">
        <v>0</v>
      </c>
      <c r="U94" s="196">
        <v>2.41</v>
      </c>
      <c r="V94" s="196">
        <v>0.35</v>
      </c>
      <c r="W94" s="196">
        <v>0.59</v>
      </c>
      <c r="X94" s="196">
        <v>2.5099999999999998</v>
      </c>
      <c r="Y94" s="196">
        <v>0</v>
      </c>
      <c r="Z94" s="196">
        <v>4.74</v>
      </c>
      <c r="AA94" s="196">
        <v>1.54</v>
      </c>
      <c r="AB94" s="196">
        <v>0</v>
      </c>
      <c r="AC94" s="196">
        <v>0</v>
      </c>
      <c r="AD94" s="196">
        <v>24.92</v>
      </c>
      <c r="AE94" s="196">
        <v>0</v>
      </c>
      <c r="AF94" s="196">
        <v>0</v>
      </c>
      <c r="AG94" s="196">
        <v>-78.62</v>
      </c>
      <c r="AH94" s="196">
        <v>0</v>
      </c>
      <c r="AI94" s="196">
        <v>18.39</v>
      </c>
      <c r="AJ94" s="196">
        <v>0</v>
      </c>
      <c r="AK94" s="196">
        <v>-35</v>
      </c>
      <c r="AL94" s="196">
        <v>0</v>
      </c>
      <c r="AM94" s="196">
        <v>0</v>
      </c>
      <c r="AN94" s="196">
        <v>0</v>
      </c>
      <c r="AO94" s="196">
        <v>6.73</v>
      </c>
      <c r="AP94" s="196">
        <v>0</v>
      </c>
      <c r="AQ94" s="196">
        <v>0</v>
      </c>
      <c r="AR94" s="196">
        <v>11.99</v>
      </c>
      <c r="AS94" s="196">
        <v>0</v>
      </c>
      <c r="AT94" s="196">
        <v>38.75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6.69</v>
      </c>
      <c r="D95" s="196">
        <v>1.38</v>
      </c>
      <c r="E95" s="196">
        <v>0</v>
      </c>
      <c r="F95" s="196">
        <v>0</v>
      </c>
      <c r="G95" s="196">
        <v>31.29</v>
      </c>
      <c r="H95" s="196">
        <v>0</v>
      </c>
      <c r="I95" s="196">
        <v>0</v>
      </c>
      <c r="J95" s="196">
        <v>1.92</v>
      </c>
      <c r="K95" s="196">
        <v>132.03</v>
      </c>
      <c r="L95" s="196">
        <v>0.24</v>
      </c>
      <c r="M95" s="196">
        <v>2.4700000000000002</v>
      </c>
      <c r="N95" s="196">
        <v>2.02</v>
      </c>
      <c r="O95" s="196">
        <v>1.36</v>
      </c>
      <c r="P95" s="196">
        <v>1.07</v>
      </c>
      <c r="Q95" s="196">
        <v>0.37</v>
      </c>
      <c r="R95" s="196">
        <v>0.72</v>
      </c>
      <c r="S95" s="196">
        <v>0.45</v>
      </c>
      <c r="T95" s="196">
        <v>0</v>
      </c>
      <c r="U95" s="196">
        <v>2.41</v>
      </c>
      <c r="V95" s="196">
        <v>0.35</v>
      </c>
      <c r="W95" s="196">
        <v>0.59</v>
      </c>
      <c r="X95" s="196">
        <v>2.5099999999999998</v>
      </c>
      <c r="Y95" s="196">
        <v>0</v>
      </c>
      <c r="Z95" s="196">
        <v>4.74</v>
      </c>
      <c r="AA95" s="196">
        <v>1.54</v>
      </c>
      <c r="AB95" s="196">
        <v>0</v>
      </c>
      <c r="AC95" s="196">
        <v>0</v>
      </c>
      <c r="AD95" s="196">
        <v>24.92</v>
      </c>
      <c r="AE95" s="196">
        <v>0</v>
      </c>
      <c r="AF95" s="196">
        <v>0</v>
      </c>
      <c r="AG95" s="196">
        <v>-78.62</v>
      </c>
      <c r="AH95" s="196">
        <v>0</v>
      </c>
      <c r="AI95" s="196">
        <v>18.39</v>
      </c>
      <c r="AJ95" s="196">
        <v>0</v>
      </c>
      <c r="AK95" s="196">
        <v>-35</v>
      </c>
      <c r="AL95" s="196">
        <v>0</v>
      </c>
      <c r="AM95" s="196">
        <v>0</v>
      </c>
      <c r="AN95" s="196">
        <v>0</v>
      </c>
      <c r="AO95" s="196">
        <v>6.73</v>
      </c>
      <c r="AP95" s="196">
        <v>0</v>
      </c>
      <c r="AQ95" s="196">
        <v>0</v>
      </c>
      <c r="AR95" s="196">
        <v>11.99</v>
      </c>
      <c r="AS95" s="196">
        <v>0</v>
      </c>
      <c r="AT95" s="196">
        <v>38.75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6.69</v>
      </c>
      <c r="D96" s="196">
        <v>1.38</v>
      </c>
      <c r="E96" s="196">
        <v>0</v>
      </c>
      <c r="F96" s="196">
        <v>0</v>
      </c>
      <c r="G96" s="196">
        <v>31.29</v>
      </c>
      <c r="H96" s="196">
        <v>0</v>
      </c>
      <c r="I96" s="196">
        <v>0</v>
      </c>
      <c r="J96" s="196">
        <v>1.92</v>
      </c>
      <c r="K96" s="196">
        <v>151.25</v>
      </c>
      <c r="L96" s="196">
        <v>0.24</v>
      </c>
      <c r="M96" s="196">
        <v>2.4700000000000002</v>
      </c>
      <c r="N96" s="196">
        <v>2.02</v>
      </c>
      <c r="O96" s="196">
        <v>1.36</v>
      </c>
      <c r="P96" s="196">
        <v>1.07</v>
      </c>
      <c r="Q96" s="196">
        <v>0.37</v>
      </c>
      <c r="R96" s="196">
        <v>0.72</v>
      </c>
      <c r="S96" s="196">
        <v>0.45</v>
      </c>
      <c r="T96" s="196">
        <v>0</v>
      </c>
      <c r="U96" s="196">
        <v>2.41</v>
      </c>
      <c r="V96" s="196">
        <v>0.35</v>
      </c>
      <c r="W96" s="196">
        <v>0.59</v>
      </c>
      <c r="X96" s="196">
        <v>2.5099999999999998</v>
      </c>
      <c r="Y96" s="196">
        <v>0</v>
      </c>
      <c r="Z96" s="196">
        <v>4.74</v>
      </c>
      <c r="AA96" s="196">
        <v>1.54</v>
      </c>
      <c r="AB96" s="196">
        <v>0</v>
      </c>
      <c r="AC96" s="196">
        <v>0</v>
      </c>
      <c r="AD96" s="196">
        <v>24.92</v>
      </c>
      <c r="AE96" s="196">
        <v>0</v>
      </c>
      <c r="AF96" s="196">
        <v>0</v>
      </c>
      <c r="AG96" s="196">
        <v>-78.62</v>
      </c>
      <c r="AH96" s="196">
        <v>0</v>
      </c>
      <c r="AI96" s="196">
        <v>18.39</v>
      </c>
      <c r="AJ96" s="196">
        <v>0</v>
      </c>
      <c r="AK96" s="196">
        <v>-35</v>
      </c>
      <c r="AL96" s="196">
        <v>0</v>
      </c>
      <c r="AM96" s="196">
        <v>0</v>
      </c>
      <c r="AN96" s="196">
        <v>0</v>
      </c>
      <c r="AO96" s="196">
        <v>6.73</v>
      </c>
      <c r="AP96" s="196">
        <v>0</v>
      </c>
      <c r="AQ96" s="196">
        <v>0</v>
      </c>
      <c r="AR96" s="196">
        <v>11.99</v>
      </c>
      <c r="AS96" s="196">
        <v>0</v>
      </c>
      <c r="AT96" s="196">
        <v>38.75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6.69</v>
      </c>
      <c r="D97" s="196">
        <v>1.38</v>
      </c>
      <c r="E97" s="196">
        <v>0</v>
      </c>
      <c r="F97" s="196">
        <v>0</v>
      </c>
      <c r="G97" s="196">
        <v>31.29</v>
      </c>
      <c r="H97" s="196">
        <v>0</v>
      </c>
      <c r="I97" s="196">
        <v>0</v>
      </c>
      <c r="J97" s="196">
        <v>1.92</v>
      </c>
      <c r="K97" s="196">
        <v>218.54</v>
      </c>
      <c r="L97" s="196">
        <v>0.24</v>
      </c>
      <c r="M97" s="196">
        <v>2.4700000000000002</v>
      </c>
      <c r="N97" s="196">
        <v>2.02</v>
      </c>
      <c r="O97" s="196">
        <v>1.36</v>
      </c>
      <c r="P97" s="196">
        <v>1.07</v>
      </c>
      <c r="Q97" s="196">
        <v>0.37</v>
      </c>
      <c r="R97" s="196">
        <v>0.72</v>
      </c>
      <c r="S97" s="196">
        <v>0.45</v>
      </c>
      <c r="T97" s="196">
        <v>0</v>
      </c>
      <c r="U97" s="196">
        <v>2.41</v>
      </c>
      <c r="V97" s="196">
        <v>0.35</v>
      </c>
      <c r="W97" s="196">
        <v>0.59</v>
      </c>
      <c r="X97" s="196">
        <v>2.5099999999999998</v>
      </c>
      <c r="Y97" s="196">
        <v>0</v>
      </c>
      <c r="Z97" s="196">
        <v>4.74</v>
      </c>
      <c r="AA97" s="196">
        <v>1.54</v>
      </c>
      <c r="AB97" s="196">
        <v>0</v>
      </c>
      <c r="AC97" s="196">
        <v>0</v>
      </c>
      <c r="AD97" s="196">
        <v>24.92</v>
      </c>
      <c r="AE97" s="196">
        <v>0</v>
      </c>
      <c r="AF97" s="196">
        <v>0</v>
      </c>
      <c r="AG97" s="196">
        <v>-78.62</v>
      </c>
      <c r="AH97" s="196">
        <v>0</v>
      </c>
      <c r="AI97" s="196">
        <v>18.39</v>
      </c>
      <c r="AJ97" s="196">
        <v>0</v>
      </c>
      <c r="AK97" s="196">
        <v>-35</v>
      </c>
      <c r="AL97" s="196">
        <v>0</v>
      </c>
      <c r="AM97" s="196">
        <v>0</v>
      </c>
      <c r="AN97" s="196">
        <v>0</v>
      </c>
      <c r="AO97" s="196">
        <v>0</v>
      </c>
      <c r="AP97" s="196">
        <v>0</v>
      </c>
      <c r="AQ97" s="196">
        <v>0</v>
      </c>
      <c r="AR97" s="196">
        <v>11.99</v>
      </c>
      <c r="AS97" s="196">
        <v>0</v>
      </c>
      <c r="AT97" s="196">
        <v>38.75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6.69</v>
      </c>
      <c r="D98" s="196">
        <v>1.38</v>
      </c>
      <c r="E98" s="196">
        <v>0</v>
      </c>
      <c r="F98" s="196">
        <v>0</v>
      </c>
      <c r="G98" s="196">
        <v>31.29</v>
      </c>
      <c r="H98" s="196">
        <v>0</v>
      </c>
      <c r="I98" s="196">
        <v>0</v>
      </c>
      <c r="J98" s="196">
        <v>1.92</v>
      </c>
      <c r="K98" s="196">
        <v>237.04</v>
      </c>
      <c r="L98" s="196">
        <v>0.24</v>
      </c>
      <c r="M98" s="196">
        <v>2.4700000000000002</v>
      </c>
      <c r="N98" s="196">
        <v>2.02</v>
      </c>
      <c r="O98" s="196">
        <v>1.36</v>
      </c>
      <c r="P98" s="196">
        <v>1.07</v>
      </c>
      <c r="Q98" s="196">
        <v>0.37</v>
      </c>
      <c r="R98" s="196">
        <v>0.72</v>
      </c>
      <c r="S98" s="196">
        <v>0.45</v>
      </c>
      <c r="T98" s="196">
        <v>0</v>
      </c>
      <c r="U98" s="196">
        <v>2.41</v>
      </c>
      <c r="V98" s="196">
        <v>0.35</v>
      </c>
      <c r="W98" s="196">
        <v>0.59</v>
      </c>
      <c r="X98" s="196">
        <v>2.5099999999999998</v>
      </c>
      <c r="Y98" s="196">
        <v>0</v>
      </c>
      <c r="Z98" s="196">
        <v>4.74</v>
      </c>
      <c r="AA98" s="196">
        <v>1.54</v>
      </c>
      <c r="AB98" s="196">
        <v>0</v>
      </c>
      <c r="AC98" s="196">
        <v>0</v>
      </c>
      <c r="AD98" s="196">
        <v>24.92</v>
      </c>
      <c r="AE98" s="196">
        <v>0</v>
      </c>
      <c r="AF98" s="196">
        <v>0</v>
      </c>
      <c r="AG98" s="196">
        <v>-78.62</v>
      </c>
      <c r="AH98" s="196">
        <v>0</v>
      </c>
      <c r="AI98" s="196">
        <v>18.39</v>
      </c>
      <c r="AJ98" s="196">
        <v>0</v>
      </c>
      <c r="AK98" s="196">
        <v>-35</v>
      </c>
      <c r="AL98" s="196">
        <v>0</v>
      </c>
      <c r="AM98" s="196">
        <v>0</v>
      </c>
      <c r="AN98" s="196">
        <v>0</v>
      </c>
      <c r="AO98" s="196">
        <v>0</v>
      </c>
      <c r="AP98" s="196">
        <v>0</v>
      </c>
      <c r="AQ98" s="196">
        <v>0</v>
      </c>
      <c r="AR98" s="196">
        <v>11.99</v>
      </c>
      <c r="AS98" s="196">
        <v>0</v>
      </c>
      <c r="AT98" s="196">
        <v>38.75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0.15895000000000009</v>
      </c>
      <c r="D99">
        <f t="shared" si="0"/>
        <v>3.3119999999999955E-2</v>
      </c>
      <c r="E99">
        <f t="shared" si="0"/>
        <v>0</v>
      </c>
      <c r="F99">
        <f t="shared" si="0"/>
        <v>0</v>
      </c>
      <c r="G99">
        <f t="shared" si="0"/>
        <v>0.75095999999999941</v>
      </c>
      <c r="H99">
        <f t="shared" si="0"/>
        <v>0</v>
      </c>
      <c r="I99">
        <f t="shared" si="0"/>
        <v>0</v>
      </c>
      <c r="J99">
        <f t="shared" si="0"/>
        <v>4.6079999999999934E-2</v>
      </c>
      <c r="K99">
        <f t="shared" si="0"/>
        <v>3.0841499999999993</v>
      </c>
      <c r="L99">
        <f t="shared" si="0"/>
        <v>1.4540000000000032E-2</v>
      </c>
      <c r="M99">
        <f t="shared" si="0"/>
        <v>0.14226000000000052</v>
      </c>
      <c r="N99">
        <f t="shared" si="0"/>
        <v>0.1010549999999997</v>
      </c>
      <c r="O99">
        <f t="shared" si="0"/>
        <v>2.4057499999999996E-2</v>
      </c>
      <c r="P99">
        <f t="shared" si="0"/>
        <v>6.1799999999999869E-2</v>
      </c>
      <c r="Q99">
        <f t="shared" si="0"/>
        <v>2.0090000000000028E-2</v>
      </c>
      <c r="R99">
        <f t="shared" si="0"/>
        <v>4.7054999999999972E-2</v>
      </c>
      <c r="S99">
        <f t="shared" si="0"/>
        <v>2.8425000000000041E-2</v>
      </c>
      <c r="T99">
        <f t="shared" si="0"/>
        <v>0</v>
      </c>
      <c r="U99">
        <f t="shared" si="0"/>
        <v>5.7839999999999933E-2</v>
      </c>
      <c r="V99">
        <f t="shared" si="0"/>
        <v>1.4292500000000026E-2</v>
      </c>
      <c r="W99">
        <f t="shared" si="0"/>
        <v>3.4785000000000052E-2</v>
      </c>
      <c r="X99">
        <f t="shared" si="0"/>
        <v>0.1938099999999999</v>
      </c>
      <c r="Y99">
        <f t="shared" si="0"/>
        <v>0</v>
      </c>
      <c r="Z99">
        <f t="shared" si="0"/>
        <v>0.41283499999999995</v>
      </c>
      <c r="AA99">
        <f t="shared" si="0"/>
        <v>0.17539749999999932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-1.8868799999999979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-0.83961249999999954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2.5831974999999949</v>
      </c>
      <c r="AP99">
        <f t="shared" si="0"/>
        <v>-5.7022500000000011E-2</v>
      </c>
      <c r="AQ99">
        <f t="shared" ref="AQ99:AX99" si="1">SUM(AQ3:AQ98)/4000</f>
        <v>0</v>
      </c>
      <c r="AR99">
        <f t="shared" si="1"/>
        <v>0.28776000000000018</v>
      </c>
      <c r="AS99">
        <f t="shared" si="1"/>
        <v>0</v>
      </c>
      <c r="AT99">
        <f t="shared" si="1"/>
        <v>0.74943749999999898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3.87</v>
      </c>
      <c r="D3" s="196">
        <v>0.8</v>
      </c>
      <c r="E3" s="196">
        <v>0</v>
      </c>
      <c r="F3" s="196">
        <v>0</v>
      </c>
      <c r="G3" s="196">
        <v>18.100000000000001</v>
      </c>
      <c r="H3" s="196">
        <v>0</v>
      </c>
      <c r="I3" s="196">
        <v>0</v>
      </c>
      <c r="J3" s="196">
        <v>1.1100000000000001</v>
      </c>
      <c r="K3" s="196">
        <v>75.81</v>
      </c>
      <c r="L3" s="196">
        <v>18.5</v>
      </c>
      <c r="M3" s="196">
        <v>0</v>
      </c>
      <c r="N3" s="196">
        <v>1.18</v>
      </c>
      <c r="O3" s="196">
        <v>0</v>
      </c>
      <c r="P3" s="196">
        <v>2.68</v>
      </c>
      <c r="Q3" s="196">
        <v>2.66</v>
      </c>
      <c r="R3" s="196">
        <v>5</v>
      </c>
      <c r="S3" s="196">
        <v>2.86</v>
      </c>
      <c r="T3" s="196">
        <v>0</v>
      </c>
      <c r="U3" s="196">
        <v>12.84</v>
      </c>
      <c r="V3" s="196">
        <v>2.39</v>
      </c>
      <c r="W3" s="196">
        <v>2.11</v>
      </c>
      <c r="X3" s="196">
        <v>1.45</v>
      </c>
      <c r="Y3" s="196">
        <v>0</v>
      </c>
      <c r="Z3" s="196">
        <v>35.119999999999997</v>
      </c>
      <c r="AA3" s="196">
        <v>10.41</v>
      </c>
      <c r="AB3" s="196">
        <v>0</v>
      </c>
      <c r="AC3" s="196">
        <v>0</v>
      </c>
      <c r="AD3" s="196">
        <v>13.64</v>
      </c>
      <c r="AE3" s="196">
        <v>0</v>
      </c>
      <c r="AF3" s="196">
        <v>0</v>
      </c>
      <c r="AG3" s="196">
        <v>43.39</v>
      </c>
      <c r="AH3" s="196">
        <v>0</v>
      </c>
      <c r="AI3" s="196">
        <v>10.45</v>
      </c>
      <c r="AJ3" s="196">
        <v>0</v>
      </c>
      <c r="AK3" s="196">
        <v>12.6</v>
      </c>
      <c r="AL3" s="196">
        <v>0</v>
      </c>
      <c r="AM3" s="196">
        <v>0</v>
      </c>
      <c r="AN3" s="196">
        <v>0</v>
      </c>
      <c r="AO3" s="196">
        <v>139.5</v>
      </c>
      <c r="AP3" s="196">
        <v>0</v>
      </c>
      <c r="AQ3" s="196">
        <v>0</v>
      </c>
      <c r="AR3" s="196">
        <v>6.93</v>
      </c>
      <c r="AS3" s="196">
        <v>0</v>
      </c>
      <c r="AT3" s="196">
        <v>16.84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3.87</v>
      </c>
      <c r="D4" s="196">
        <v>0.8</v>
      </c>
      <c r="E4" s="196">
        <v>0</v>
      </c>
      <c r="F4" s="196">
        <v>0</v>
      </c>
      <c r="G4" s="196">
        <v>18.100000000000001</v>
      </c>
      <c r="H4" s="196">
        <v>0</v>
      </c>
      <c r="I4" s="196">
        <v>0</v>
      </c>
      <c r="J4" s="196">
        <v>1.1100000000000001</v>
      </c>
      <c r="K4" s="196">
        <v>75.81</v>
      </c>
      <c r="L4" s="196">
        <v>18.5</v>
      </c>
      <c r="M4" s="196">
        <v>0</v>
      </c>
      <c r="N4" s="196">
        <v>1.18</v>
      </c>
      <c r="O4" s="196">
        <v>0</v>
      </c>
      <c r="P4" s="196">
        <v>2.68</v>
      </c>
      <c r="Q4" s="196">
        <v>2.66</v>
      </c>
      <c r="R4" s="196">
        <v>5</v>
      </c>
      <c r="S4" s="196">
        <v>2.86</v>
      </c>
      <c r="T4" s="196">
        <v>0</v>
      </c>
      <c r="U4" s="196">
        <v>12.84</v>
      </c>
      <c r="V4" s="196">
        <v>2.39</v>
      </c>
      <c r="W4" s="196">
        <v>2.11</v>
      </c>
      <c r="X4" s="196">
        <v>1.45</v>
      </c>
      <c r="Y4" s="196">
        <v>0</v>
      </c>
      <c r="Z4" s="196">
        <v>35.119999999999997</v>
      </c>
      <c r="AA4" s="196">
        <v>10.41</v>
      </c>
      <c r="AB4" s="196">
        <v>0</v>
      </c>
      <c r="AC4" s="196">
        <v>0</v>
      </c>
      <c r="AD4" s="196">
        <v>13.64</v>
      </c>
      <c r="AE4" s="196">
        <v>0</v>
      </c>
      <c r="AF4" s="196">
        <v>0</v>
      </c>
      <c r="AG4" s="196">
        <v>43.39</v>
      </c>
      <c r="AH4" s="196">
        <v>0</v>
      </c>
      <c r="AI4" s="196">
        <v>10.45</v>
      </c>
      <c r="AJ4" s="196">
        <v>0</v>
      </c>
      <c r="AK4" s="196">
        <v>12.6</v>
      </c>
      <c r="AL4" s="196">
        <v>0</v>
      </c>
      <c r="AM4" s="196">
        <v>0</v>
      </c>
      <c r="AN4" s="196">
        <v>0</v>
      </c>
      <c r="AO4" s="196">
        <v>139.5</v>
      </c>
      <c r="AP4" s="196">
        <v>0</v>
      </c>
      <c r="AQ4" s="196">
        <v>0</v>
      </c>
      <c r="AR4" s="196">
        <v>6.93</v>
      </c>
      <c r="AS4" s="196">
        <v>0</v>
      </c>
      <c r="AT4" s="196">
        <v>16.84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3.87</v>
      </c>
      <c r="D5" s="196">
        <v>0.8</v>
      </c>
      <c r="E5" s="196">
        <v>0</v>
      </c>
      <c r="F5" s="196">
        <v>0</v>
      </c>
      <c r="G5" s="196">
        <v>18.100000000000001</v>
      </c>
      <c r="H5" s="196">
        <v>0</v>
      </c>
      <c r="I5" s="196">
        <v>0</v>
      </c>
      <c r="J5" s="196">
        <v>1.1100000000000001</v>
      </c>
      <c r="K5" s="196">
        <v>75.81</v>
      </c>
      <c r="L5" s="196">
        <v>18.5</v>
      </c>
      <c r="M5" s="196">
        <v>0</v>
      </c>
      <c r="N5" s="196">
        <v>1.18</v>
      </c>
      <c r="O5" s="196">
        <v>0</v>
      </c>
      <c r="P5" s="196">
        <v>2.68</v>
      </c>
      <c r="Q5" s="196">
        <v>2.66</v>
      </c>
      <c r="R5" s="196">
        <v>5</v>
      </c>
      <c r="S5" s="196">
        <v>2.86</v>
      </c>
      <c r="T5" s="196">
        <v>0</v>
      </c>
      <c r="U5" s="196">
        <v>12.84</v>
      </c>
      <c r="V5" s="196">
        <v>2.39</v>
      </c>
      <c r="W5" s="196">
        <v>2.11</v>
      </c>
      <c r="X5" s="196">
        <v>17.28</v>
      </c>
      <c r="Y5" s="196">
        <v>0</v>
      </c>
      <c r="Z5" s="196">
        <v>33.68</v>
      </c>
      <c r="AA5" s="196">
        <v>10.41</v>
      </c>
      <c r="AB5" s="196">
        <v>0</v>
      </c>
      <c r="AC5" s="196">
        <v>0</v>
      </c>
      <c r="AD5" s="196">
        <v>13.64</v>
      </c>
      <c r="AE5" s="196">
        <v>0</v>
      </c>
      <c r="AF5" s="196">
        <v>0</v>
      </c>
      <c r="AG5" s="196">
        <v>43.39</v>
      </c>
      <c r="AH5" s="196">
        <v>0</v>
      </c>
      <c r="AI5" s="196">
        <v>10.45</v>
      </c>
      <c r="AJ5" s="196">
        <v>0</v>
      </c>
      <c r="AK5" s="196">
        <v>12.6</v>
      </c>
      <c r="AL5" s="196">
        <v>0</v>
      </c>
      <c r="AM5" s="196">
        <v>0</v>
      </c>
      <c r="AN5" s="196">
        <v>0</v>
      </c>
      <c r="AO5" s="196">
        <v>139.5</v>
      </c>
      <c r="AP5" s="196">
        <v>0</v>
      </c>
      <c r="AQ5" s="196">
        <v>0</v>
      </c>
      <c r="AR5" s="196">
        <v>6.93</v>
      </c>
      <c r="AS5" s="196">
        <v>0</v>
      </c>
      <c r="AT5" s="196">
        <v>16.84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3.87</v>
      </c>
      <c r="D6" s="196">
        <v>0.8</v>
      </c>
      <c r="E6" s="196">
        <v>0</v>
      </c>
      <c r="F6" s="196">
        <v>0</v>
      </c>
      <c r="G6" s="196">
        <v>18.100000000000001</v>
      </c>
      <c r="H6" s="196">
        <v>0</v>
      </c>
      <c r="I6" s="196">
        <v>0</v>
      </c>
      <c r="J6" s="196">
        <v>1.1100000000000001</v>
      </c>
      <c r="K6" s="196">
        <v>75.81</v>
      </c>
      <c r="L6" s="196">
        <v>18.5</v>
      </c>
      <c r="M6" s="196">
        <v>0</v>
      </c>
      <c r="N6" s="196">
        <v>1.18</v>
      </c>
      <c r="O6" s="196">
        <v>0</v>
      </c>
      <c r="P6" s="196">
        <v>2.68</v>
      </c>
      <c r="Q6" s="196">
        <v>2.66</v>
      </c>
      <c r="R6" s="196">
        <v>5</v>
      </c>
      <c r="S6" s="196">
        <v>2.86</v>
      </c>
      <c r="T6" s="196">
        <v>0</v>
      </c>
      <c r="U6" s="196">
        <v>12.84</v>
      </c>
      <c r="V6" s="196">
        <v>2.39</v>
      </c>
      <c r="W6" s="196">
        <v>2.11</v>
      </c>
      <c r="X6" s="196">
        <v>17.28</v>
      </c>
      <c r="Y6" s="196">
        <v>0</v>
      </c>
      <c r="Z6" s="196">
        <v>35.119999999999997</v>
      </c>
      <c r="AA6" s="196">
        <v>10.41</v>
      </c>
      <c r="AB6" s="196">
        <v>0</v>
      </c>
      <c r="AC6" s="196">
        <v>0</v>
      </c>
      <c r="AD6" s="196">
        <v>13.64</v>
      </c>
      <c r="AE6" s="196">
        <v>0</v>
      </c>
      <c r="AF6" s="196">
        <v>0</v>
      </c>
      <c r="AG6" s="196">
        <v>43.39</v>
      </c>
      <c r="AH6" s="196">
        <v>0</v>
      </c>
      <c r="AI6" s="196">
        <v>10.45</v>
      </c>
      <c r="AJ6" s="196">
        <v>0</v>
      </c>
      <c r="AK6" s="196">
        <v>12.6</v>
      </c>
      <c r="AL6" s="196">
        <v>0</v>
      </c>
      <c r="AM6" s="196">
        <v>0</v>
      </c>
      <c r="AN6" s="196">
        <v>0</v>
      </c>
      <c r="AO6" s="196">
        <v>139.5</v>
      </c>
      <c r="AP6" s="196">
        <v>0</v>
      </c>
      <c r="AQ6" s="196">
        <v>0</v>
      </c>
      <c r="AR6" s="196">
        <v>6.93</v>
      </c>
      <c r="AS6" s="196">
        <v>0</v>
      </c>
      <c r="AT6" s="196">
        <v>16.84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3.87</v>
      </c>
      <c r="D7" s="196">
        <v>0.8</v>
      </c>
      <c r="E7" s="196">
        <v>0</v>
      </c>
      <c r="F7" s="196">
        <v>0</v>
      </c>
      <c r="G7" s="196">
        <v>18.100000000000001</v>
      </c>
      <c r="H7" s="196">
        <v>0</v>
      </c>
      <c r="I7" s="196">
        <v>0</v>
      </c>
      <c r="J7" s="196">
        <v>1.1100000000000001</v>
      </c>
      <c r="K7" s="196">
        <v>75.81</v>
      </c>
      <c r="L7" s="196">
        <v>18.5</v>
      </c>
      <c r="M7" s="196">
        <v>0</v>
      </c>
      <c r="N7" s="196">
        <v>1.18</v>
      </c>
      <c r="O7" s="196">
        <v>0</v>
      </c>
      <c r="P7" s="196">
        <v>2.68</v>
      </c>
      <c r="Q7" s="196">
        <v>2.66</v>
      </c>
      <c r="R7" s="196">
        <v>5</v>
      </c>
      <c r="S7" s="196">
        <v>2.86</v>
      </c>
      <c r="T7" s="196">
        <v>0</v>
      </c>
      <c r="U7" s="196">
        <v>12.84</v>
      </c>
      <c r="V7" s="196">
        <v>2.39</v>
      </c>
      <c r="W7" s="196">
        <v>2.11</v>
      </c>
      <c r="X7" s="196">
        <v>17.28</v>
      </c>
      <c r="Y7" s="196">
        <v>0</v>
      </c>
      <c r="Z7" s="196">
        <v>35.119999999999997</v>
      </c>
      <c r="AA7" s="196">
        <v>10.41</v>
      </c>
      <c r="AB7" s="196">
        <v>0</v>
      </c>
      <c r="AC7" s="196">
        <v>0</v>
      </c>
      <c r="AD7" s="196">
        <v>13.64</v>
      </c>
      <c r="AE7" s="196">
        <v>0</v>
      </c>
      <c r="AF7" s="196">
        <v>0</v>
      </c>
      <c r="AG7" s="196">
        <v>43.39</v>
      </c>
      <c r="AH7" s="196">
        <v>0</v>
      </c>
      <c r="AI7" s="196">
        <v>10.45</v>
      </c>
      <c r="AJ7" s="196">
        <v>0</v>
      </c>
      <c r="AK7" s="196">
        <v>12.6</v>
      </c>
      <c r="AL7" s="196">
        <v>0</v>
      </c>
      <c r="AM7" s="196">
        <v>0</v>
      </c>
      <c r="AN7" s="196">
        <v>0</v>
      </c>
      <c r="AO7" s="196">
        <v>139.5</v>
      </c>
      <c r="AP7" s="196">
        <v>0</v>
      </c>
      <c r="AQ7" s="196">
        <v>0</v>
      </c>
      <c r="AR7" s="196">
        <v>6.93</v>
      </c>
      <c r="AS7" s="196">
        <v>0</v>
      </c>
      <c r="AT7" s="196">
        <v>16.84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3.87</v>
      </c>
      <c r="D8" s="196">
        <v>0.8</v>
      </c>
      <c r="E8" s="196">
        <v>0</v>
      </c>
      <c r="F8" s="196">
        <v>0</v>
      </c>
      <c r="G8" s="196">
        <v>18.100000000000001</v>
      </c>
      <c r="H8" s="196">
        <v>0</v>
      </c>
      <c r="I8" s="196">
        <v>0</v>
      </c>
      <c r="J8" s="196">
        <v>1.1100000000000001</v>
      </c>
      <c r="K8" s="196">
        <v>75.81</v>
      </c>
      <c r="L8" s="196">
        <v>18.5</v>
      </c>
      <c r="M8" s="196">
        <v>0</v>
      </c>
      <c r="N8" s="196">
        <v>1.18</v>
      </c>
      <c r="O8" s="196">
        <v>0</v>
      </c>
      <c r="P8" s="196">
        <v>2.68</v>
      </c>
      <c r="Q8" s="196">
        <v>2.66</v>
      </c>
      <c r="R8" s="196">
        <v>5</v>
      </c>
      <c r="S8" s="196">
        <v>2.86</v>
      </c>
      <c r="T8" s="196">
        <v>0</v>
      </c>
      <c r="U8" s="196">
        <v>12.84</v>
      </c>
      <c r="V8" s="196">
        <v>2.39</v>
      </c>
      <c r="W8" s="196">
        <v>2.11</v>
      </c>
      <c r="X8" s="196">
        <v>17.28</v>
      </c>
      <c r="Y8" s="196">
        <v>0</v>
      </c>
      <c r="Z8" s="196">
        <v>35.119999999999997</v>
      </c>
      <c r="AA8" s="196">
        <v>10.41</v>
      </c>
      <c r="AB8" s="196">
        <v>0</v>
      </c>
      <c r="AC8" s="196">
        <v>0</v>
      </c>
      <c r="AD8" s="196">
        <v>13.64</v>
      </c>
      <c r="AE8" s="196">
        <v>0</v>
      </c>
      <c r="AF8" s="196">
        <v>0</v>
      </c>
      <c r="AG8" s="196">
        <v>43.39</v>
      </c>
      <c r="AH8" s="196">
        <v>0</v>
      </c>
      <c r="AI8" s="196">
        <v>10.45</v>
      </c>
      <c r="AJ8" s="196">
        <v>0</v>
      </c>
      <c r="AK8" s="196">
        <v>12.6</v>
      </c>
      <c r="AL8" s="196">
        <v>0</v>
      </c>
      <c r="AM8" s="196">
        <v>0</v>
      </c>
      <c r="AN8" s="196">
        <v>0</v>
      </c>
      <c r="AO8" s="196">
        <v>139.5</v>
      </c>
      <c r="AP8" s="196">
        <v>0</v>
      </c>
      <c r="AQ8" s="196">
        <v>0</v>
      </c>
      <c r="AR8" s="196">
        <v>6.93</v>
      </c>
      <c r="AS8" s="196">
        <v>0</v>
      </c>
      <c r="AT8" s="196">
        <v>16.84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3.87</v>
      </c>
      <c r="D9" s="196">
        <v>0.8</v>
      </c>
      <c r="E9" s="196">
        <v>0</v>
      </c>
      <c r="F9" s="196">
        <v>0</v>
      </c>
      <c r="G9" s="196">
        <v>18.100000000000001</v>
      </c>
      <c r="H9" s="196">
        <v>0</v>
      </c>
      <c r="I9" s="196">
        <v>0</v>
      </c>
      <c r="J9" s="196">
        <v>1.1100000000000001</v>
      </c>
      <c r="K9" s="196">
        <v>75.81</v>
      </c>
      <c r="L9" s="196">
        <v>18.5</v>
      </c>
      <c r="M9" s="196">
        <v>0</v>
      </c>
      <c r="N9" s="196">
        <v>1.18</v>
      </c>
      <c r="O9" s="196">
        <v>0</v>
      </c>
      <c r="P9" s="196">
        <v>2.68</v>
      </c>
      <c r="Q9" s="196">
        <v>2.66</v>
      </c>
      <c r="R9" s="196">
        <v>5</v>
      </c>
      <c r="S9" s="196">
        <v>2.86</v>
      </c>
      <c r="T9" s="196">
        <v>0</v>
      </c>
      <c r="U9" s="196">
        <v>12.84</v>
      </c>
      <c r="V9" s="196">
        <v>2.39</v>
      </c>
      <c r="W9" s="196">
        <v>2.11</v>
      </c>
      <c r="X9" s="196">
        <v>17.28</v>
      </c>
      <c r="Y9" s="196">
        <v>0</v>
      </c>
      <c r="Z9" s="196">
        <v>35.119999999999997</v>
      </c>
      <c r="AA9" s="196">
        <v>10.41</v>
      </c>
      <c r="AB9" s="196">
        <v>0</v>
      </c>
      <c r="AC9" s="196">
        <v>0</v>
      </c>
      <c r="AD9" s="196">
        <v>13.64</v>
      </c>
      <c r="AE9" s="196">
        <v>0</v>
      </c>
      <c r="AF9" s="196">
        <v>0</v>
      </c>
      <c r="AG9" s="196">
        <v>43.39</v>
      </c>
      <c r="AH9" s="196">
        <v>0</v>
      </c>
      <c r="AI9" s="196">
        <v>10.45</v>
      </c>
      <c r="AJ9" s="196">
        <v>0</v>
      </c>
      <c r="AK9" s="196">
        <v>12.6</v>
      </c>
      <c r="AL9" s="196">
        <v>0</v>
      </c>
      <c r="AM9" s="196">
        <v>0</v>
      </c>
      <c r="AN9" s="196">
        <v>0</v>
      </c>
      <c r="AO9" s="196">
        <v>139.5</v>
      </c>
      <c r="AP9" s="196">
        <v>0</v>
      </c>
      <c r="AQ9" s="196">
        <v>0</v>
      </c>
      <c r="AR9" s="196">
        <v>6.93</v>
      </c>
      <c r="AS9" s="196">
        <v>0</v>
      </c>
      <c r="AT9" s="196">
        <v>16.84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3.87</v>
      </c>
      <c r="D10" s="196">
        <v>0.8</v>
      </c>
      <c r="E10" s="196">
        <v>0</v>
      </c>
      <c r="F10" s="196">
        <v>0</v>
      </c>
      <c r="G10" s="196">
        <v>18.100000000000001</v>
      </c>
      <c r="H10" s="196">
        <v>0</v>
      </c>
      <c r="I10" s="196">
        <v>0</v>
      </c>
      <c r="J10" s="196">
        <v>1.1100000000000001</v>
      </c>
      <c r="K10" s="196">
        <v>75.81</v>
      </c>
      <c r="L10" s="196">
        <v>18.5</v>
      </c>
      <c r="M10" s="196">
        <v>0</v>
      </c>
      <c r="N10" s="196">
        <v>1.18</v>
      </c>
      <c r="O10" s="196">
        <v>0</v>
      </c>
      <c r="P10" s="196">
        <v>2.68</v>
      </c>
      <c r="Q10" s="196">
        <v>2.66</v>
      </c>
      <c r="R10" s="196">
        <v>5</v>
      </c>
      <c r="S10" s="196">
        <v>2.86</v>
      </c>
      <c r="T10" s="196">
        <v>0</v>
      </c>
      <c r="U10" s="196">
        <v>12.84</v>
      </c>
      <c r="V10" s="196">
        <v>2.39</v>
      </c>
      <c r="W10" s="196">
        <v>2.11</v>
      </c>
      <c r="X10" s="196">
        <v>17.28</v>
      </c>
      <c r="Y10" s="196">
        <v>0</v>
      </c>
      <c r="Z10" s="196">
        <v>35.119999999999997</v>
      </c>
      <c r="AA10" s="196">
        <v>10.41</v>
      </c>
      <c r="AB10" s="196">
        <v>0</v>
      </c>
      <c r="AC10" s="196">
        <v>0</v>
      </c>
      <c r="AD10" s="196">
        <v>13.64</v>
      </c>
      <c r="AE10" s="196">
        <v>0</v>
      </c>
      <c r="AF10" s="196">
        <v>0</v>
      </c>
      <c r="AG10" s="196">
        <v>43.39</v>
      </c>
      <c r="AH10" s="196">
        <v>0</v>
      </c>
      <c r="AI10" s="196">
        <v>10.45</v>
      </c>
      <c r="AJ10" s="196">
        <v>0</v>
      </c>
      <c r="AK10" s="196">
        <v>12.6</v>
      </c>
      <c r="AL10" s="196">
        <v>0</v>
      </c>
      <c r="AM10" s="196">
        <v>0</v>
      </c>
      <c r="AN10" s="196">
        <v>0</v>
      </c>
      <c r="AO10" s="196">
        <v>139.5</v>
      </c>
      <c r="AP10" s="196">
        <v>0</v>
      </c>
      <c r="AQ10" s="196">
        <v>0</v>
      </c>
      <c r="AR10" s="196">
        <v>6.93</v>
      </c>
      <c r="AS10" s="196">
        <v>0</v>
      </c>
      <c r="AT10" s="196">
        <v>16.84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3.87</v>
      </c>
      <c r="D11" s="196">
        <v>0.8</v>
      </c>
      <c r="E11" s="196">
        <v>0</v>
      </c>
      <c r="F11" s="196">
        <v>0</v>
      </c>
      <c r="G11" s="196">
        <v>18.100000000000001</v>
      </c>
      <c r="H11" s="196">
        <v>0</v>
      </c>
      <c r="I11" s="196">
        <v>0</v>
      </c>
      <c r="J11" s="196">
        <v>1.1100000000000001</v>
      </c>
      <c r="K11" s="196">
        <v>75.81</v>
      </c>
      <c r="L11" s="196">
        <v>18.5</v>
      </c>
      <c r="M11" s="196">
        <v>0</v>
      </c>
      <c r="N11" s="196">
        <v>1.18</v>
      </c>
      <c r="O11" s="196">
        <v>0</v>
      </c>
      <c r="P11" s="196">
        <v>2.68</v>
      </c>
      <c r="Q11" s="196">
        <v>2.66</v>
      </c>
      <c r="R11" s="196">
        <v>5</v>
      </c>
      <c r="S11" s="196">
        <v>2.86</v>
      </c>
      <c r="T11" s="196">
        <v>0</v>
      </c>
      <c r="U11" s="196">
        <v>12.84</v>
      </c>
      <c r="V11" s="196">
        <v>2.39</v>
      </c>
      <c r="W11" s="196">
        <v>2.11</v>
      </c>
      <c r="X11" s="196">
        <v>17.28</v>
      </c>
      <c r="Y11" s="196">
        <v>0</v>
      </c>
      <c r="Z11" s="196">
        <v>35.119999999999997</v>
      </c>
      <c r="AA11" s="196">
        <v>10.41</v>
      </c>
      <c r="AB11" s="196">
        <v>0</v>
      </c>
      <c r="AC11" s="196">
        <v>0</v>
      </c>
      <c r="AD11" s="196">
        <v>13.64</v>
      </c>
      <c r="AE11" s="196">
        <v>0</v>
      </c>
      <c r="AF11" s="196">
        <v>0</v>
      </c>
      <c r="AG11" s="196">
        <v>43.39</v>
      </c>
      <c r="AH11" s="196">
        <v>0</v>
      </c>
      <c r="AI11" s="196">
        <v>10.45</v>
      </c>
      <c r="AJ11" s="196">
        <v>0</v>
      </c>
      <c r="AK11" s="196">
        <v>12.6</v>
      </c>
      <c r="AL11" s="196">
        <v>0</v>
      </c>
      <c r="AM11" s="196">
        <v>0</v>
      </c>
      <c r="AN11" s="196">
        <v>0</v>
      </c>
      <c r="AO11" s="196">
        <v>139.5</v>
      </c>
      <c r="AP11" s="196">
        <v>0</v>
      </c>
      <c r="AQ11" s="196">
        <v>0</v>
      </c>
      <c r="AR11" s="196">
        <v>6.93</v>
      </c>
      <c r="AS11" s="196">
        <v>0</v>
      </c>
      <c r="AT11" s="196">
        <v>16.84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3.87</v>
      </c>
      <c r="D12" s="196">
        <v>0.8</v>
      </c>
      <c r="E12" s="196">
        <v>0</v>
      </c>
      <c r="F12" s="196">
        <v>0</v>
      </c>
      <c r="G12" s="196">
        <v>18.100000000000001</v>
      </c>
      <c r="H12" s="196">
        <v>0</v>
      </c>
      <c r="I12" s="196">
        <v>0</v>
      </c>
      <c r="J12" s="196">
        <v>1.1100000000000001</v>
      </c>
      <c r="K12" s="196">
        <v>75.81</v>
      </c>
      <c r="L12" s="196">
        <v>18.5</v>
      </c>
      <c r="M12" s="196">
        <v>0</v>
      </c>
      <c r="N12" s="196">
        <v>1.18</v>
      </c>
      <c r="O12" s="196">
        <v>0</v>
      </c>
      <c r="P12" s="196">
        <v>2.68</v>
      </c>
      <c r="Q12" s="196">
        <v>2.66</v>
      </c>
      <c r="R12" s="196">
        <v>5</v>
      </c>
      <c r="S12" s="196">
        <v>2.86</v>
      </c>
      <c r="T12" s="196">
        <v>0</v>
      </c>
      <c r="U12" s="196">
        <v>12.84</v>
      </c>
      <c r="V12" s="196">
        <v>2.39</v>
      </c>
      <c r="W12" s="196">
        <v>2.11</v>
      </c>
      <c r="X12" s="196">
        <v>17.28</v>
      </c>
      <c r="Y12" s="196">
        <v>0</v>
      </c>
      <c r="Z12" s="196">
        <v>35.119999999999997</v>
      </c>
      <c r="AA12" s="196">
        <v>10.41</v>
      </c>
      <c r="AB12" s="196">
        <v>0</v>
      </c>
      <c r="AC12" s="196">
        <v>0</v>
      </c>
      <c r="AD12" s="196">
        <v>13.64</v>
      </c>
      <c r="AE12" s="196">
        <v>0</v>
      </c>
      <c r="AF12" s="196">
        <v>0</v>
      </c>
      <c r="AG12" s="196">
        <v>43.39</v>
      </c>
      <c r="AH12" s="196">
        <v>0</v>
      </c>
      <c r="AI12" s="196">
        <v>10.45</v>
      </c>
      <c r="AJ12" s="196">
        <v>0</v>
      </c>
      <c r="AK12" s="196">
        <v>12.6</v>
      </c>
      <c r="AL12" s="196">
        <v>0</v>
      </c>
      <c r="AM12" s="196">
        <v>0</v>
      </c>
      <c r="AN12" s="196">
        <v>0</v>
      </c>
      <c r="AO12" s="196">
        <v>139.5</v>
      </c>
      <c r="AP12" s="196">
        <v>0</v>
      </c>
      <c r="AQ12" s="196">
        <v>0</v>
      </c>
      <c r="AR12" s="196">
        <v>6.93</v>
      </c>
      <c r="AS12" s="196">
        <v>0</v>
      </c>
      <c r="AT12" s="196">
        <v>16.84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3.87</v>
      </c>
      <c r="D13" s="196">
        <v>0.8</v>
      </c>
      <c r="E13" s="196">
        <v>0</v>
      </c>
      <c r="F13" s="196">
        <v>0</v>
      </c>
      <c r="G13" s="196">
        <v>18.100000000000001</v>
      </c>
      <c r="H13" s="196">
        <v>0</v>
      </c>
      <c r="I13" s="196">
        <v>0</v>
      </c>
      <c r="J13" s="196">
        <v>1.1100000000000001</v>
      </c>
      <c r="K13" s="196">
        <v>75.81</v>
      </c>
      <c r="L13" s="196">
        <v>18.5</v>
      </c>
      <c r="M13" s="196">
        <v>0</v>
      </c>
      <c r="N13" s="196">
        <v>1.18</v>
      </c>
      <c r="O13" s="196">
        <v>0</v>
      </c>
      <c r="P13" s="196">
        <v>2.68</v>
      </c>
      <c r="Q13" s="196">
        <v>2.66</v>
      </c>
      <c r="R13" s="196">
        <v>5</v>
      </c>
      <c r="S13" s="196">
        <v>2.86</v>
      </c>
      <c r="T13" s="196">
        <v>0</v>
      </c>
      <c r="U13" s="196">
        <v>12.84</v>
      </c>
      <c r="V13" s="196">
        <v>2.39</v>
      </c>
      <c r="W13" s="196">
        <v>2.11</v>
      </c>
      <c r="X13" s="196">
        <v>17.28</v>
      </c>
      <c r="Y13" s="196">
        <v>0</v>
      </c>
      <c r="Z13" s="196">
        <v>35.119999999999997</v>
      </c>
      <c r="AA13" s="196">
        <v>10.41</v>
      </c>
      <c r="AB13" s="196">
        <v>0</v>
      </c>
      <c r="AC13" s="196">
        <v>0</v>
      </c>
      <c r="AD13" s="196">
        <v>13.64</v>
      </c>
      <c r="AE13" s="196">
        <v>0</v>
      </c>
      <c r="AF13" s="196">
        <v>0</v>
      </c>
      <c r="AG13" s="196">
        <v>43.39</v>
      </c>
      <c r="AH13" s="196">
        <v>0</v>
      </c>
      <c r="AI13" s="196">
        <v>10.45</v>
      </c>
      <c r="AJ13" s="196">
        <v>0</v>
      </c>
      <c r="AK13" s="196">
        <v>12.6</v>
      </c>
      <c r="AL13" s="196">
        <v>0</v>
      </c>
      <c r="AM13" s="196">
        <v>0</v>
      </c>
      <c r="AN13" s="196">
        <v>0</v>
      </c>
      <c r="AO13" s="196">
        <v>139.5</v>
      </c>
      <c r="AP13" s="196">
        <v>0</v>
      </c>
      <c r="AQ13" s="196">
        <v>0</v>
      </c>
      <c r="AR13" s="196">
        <v>6.93</v>
      </c>
      <c r="AS13" s="196">
        <v>0</v>
      </c>
      <c r="AT13" s="196">
        <v>16.84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3.87</v>
      </c>
      <c r="D14" s="196">
        <v>0.8</v>
      </c>
      <c r="E14" s="196">
        <v>0</v>
      </c>
      <c r="F14" s="196">
        <v>0</v>
      </c>
      <c r="G14" s="196">
        <v>18.100000000000001</v>
      </c>
      <c r="H14" s="196">
        <v>0</v>
      </c>
      <c r="I14" s="196">
        <v>0</v>
      </c>
      <c r="J14" s="196">
        <v>1.1100000000000001</v>
      </c>
      <c r="K14" s="196">
        <v>75.81</v>
      </c>
      <c r="L14" s="196">
        <v>18.5</v>
      </c>
      <c r="M14" s="196">
        <v>0</v>
      </c>
      <c r="N14" s="196">
        <v>1.18</v>
      </c>
      <c r="O14" s="196">
        <v>0</v>
      </c>
      <c r="P14" s="196">
        <v>2.68</v>
      </c>
      <c r="Q14" s="196">
        <v>2.66</v>
      </c>
      <c r="R14" s="196">
        <v>5</v>
      </c>
      <c r="S14" s="196">
        <v>2.86</v>
      </c>
      <c r="T14" s="196">
        <v>0</v>
      </c>
      <c r="U14" s="196">
        <v>12.84</v>
      </c>
      <c r="V14" s="196">
        <v>2.39</v>
      </c>
      <c r="W14" s="196">
        <v>2.11</v>
      </c>
      <c r="X14" s="196">
        <v>17.28</v>
      </c>
      <c r="Y14" s="196">
        <v>0</v>
      </c>
      <c r="Z14" s="196">
        <v>35.119999999999997</v>
      </c>
      <c r="AA14" s="196">
        <v>10.41</v>
      </c>
      <c r="AB14" s="196">
        <v>0</v>
      </c>
      <c r="AC14" s="196">
        <v>0</v>
      </c>
      <c r="AD14" s="196">
        <v>13.64</v>
      </c>
      <c r="AE14" s="196">
        <v>0</v>
      </c>
      <c r="AF14" s="196">
        <v>0</v>
      </c>
      <c r="AG14" s="196">
        <v>43.39</v>
      </c>
      <c r="AH14" s="196">
        <v>0</v>
      </c>
      <c r="AI14" s="196">
        <v>10.45</v>
      </c>
      <c r="AJ14" s="196">
        <v>0</v>
      </c>
      <c r="AK14" s="196">
        <v>12.6</v>
      </c>
      <c r="AL14" s="196">
        <v>0</v>
      </c>
      <c r="AM14" s="196">
        <v>0</v>
      </c>
      <c r="AN14" s="196">
        <v>0</v>
      </c>
      <c r="AO14" s="196">
        <v>139.5</v>
      </c>
      <c r="AP14" s="196">
        <v>0</v>
      </c>
      <c r="AQ14" s="196">
        <v>0</v>
      </c>
      <c r="AR14" s="196">
        <v>6.93</v>
      </c>
      <c r="AS14" s="196">
        <v>0</v>
      </c>
      <c r="AT14" s="196">
        <v>16.84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3.87</v>
      </c>
      <c r="D15" s="196">
        <v>0.8</v>
      </c>
      <c r="E15" s="196">
        <v>0</v>
      </c>
      <c r="F15" s="196">
        <v>0</v>
      </c>
      <c r="G15" s="196">
        <v>18.100000000000001</v>
      </c>
      <c r="H15" s="196">
        <v>0</v>
      </c>
      <c r="I15" s="196">
        <v>0</v>
      </c>
      <c r="J15" s="196">
        <v>1.1100000000000001</v>
      </c>
      <c r="K15" s="196">
        <v>75.81</v>
      </c>
      <c r="L15" s="196">
        <v>18.5</v>
      </c>
      <c r="M15" s="196">
        <v>0</v>
      </c>
      <c r="N15" s="196">
        <v>1.18</v>
      </c>
      <c r="O15" s="196">
        <v>0</v>
      </c>
      <c r="P15" s="196">
        <v>2.68</v>
      </c>
      <c r="Q15" s="196">
        <v>2.66</v>
      </c>
      <c r="R15" s="196">
        <v>5</v>
      </c>
      <c r="S15" s="196">
        <v>2.86</v>
      </c>
      <c r="T15" s="196">
        <v>0</v>
      </c>
      <c r="U15" s="196">
        <v>12.84</v>
      </c>
      <c r="V15" s="196">
        <v>2.39</v>
      </c>
      <c r="W15" s="196">
        <v>2.11</v>
      </c>
      <c r="X15" s="196">
        <v>17.28</v>
      </c>
      <c r="Y15" s="196">
        <v>0</v>
      </c>
      <c r="Z15" s="196">
        <v>35.119999999999997</v>
      </c>
      <c r="AA15" s="196">
        <v>10.41</v>
      </c>
      <c r="AB15" s="196">
        <v>0</v>
      </c>
      <c r="AC15" s="196">
        <v>0</v>
      </c>
      <c r="AD15" s="196">
        <v>13.64</v>
      </c>
      <c r="AE15" s="196">
        <v>0</v>
      </c>
      <c r="AF15" s="196">
        <v>0</v>
      </c>
      <c r="AG15" s="196">
        <v>43.39</v>
      </c>
      <c r="AH15" s="196">
        <v>0</v>
      </c>
      <c r="AI15" s="196">
        <v>10.45</v>
      </c>
      <c r="AJ15" s="196">
        <v>0</v>
      </c>
      <c r="AK15" s="196">
        <v>12.6</v>
      </c>
      <c r="AL15" s="196">
        <v>0</v>
      </c>
      <c r="AM15" s="196">
        <v>0</v>
      </c>
      <c r="AN15" s="196">
        <v>0</v>
      </c>
      <c r="AO15" s="196">
        <v>139.5</v>
      </c>
      <c r="AP15" s="196">
        <v>0</v>
      </c>
      <c r="AQ15" s="196">
        <v>0</v>
      </c>
      <c r="AR15" s="196">
        <v>6.93</v>
      </c>
      <c r="AS15" s="196">
        <v>0</v>
      </c>
      <c r="AT15" s="196">
        <v>16.84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3.87</v>
      </c>
      <c r="D16" s="196">
        <v>0.8</v>
      </c>
      <c r="E16" s="196">
        <v>0</v>
      </c>
      <c r="F16" s="196">
        <v>0</v>
      </c>
      <c r="G16" s="196">
        <v>18.100000000000001</v>
      </c>
      <c r="H16" s="196">
        <v>0</v>
      </c>
      <c r="I16" s="196">
        <v>0</v>
      </c>
      <c r="J16" s="196">
        <v>1.1100000000000001</v>
      </c>
      <c r="K16" s="196">
        <v>75.81</v>
      </c>
      <c r="L16" s="196">
        <v>18.5</v>
      </c>
      <c r="M16" s="196">
        <v>0</v>
      </c>
      <c r="N16" s="196">
        <v>1.18</v>
      </c>
      <c r="O16" s="196">
        <v>0</v>
      </c>
      <c r="P16" s="196">
        <v>2.68</v>
      </c>
      <c r="Q16" s="196">
        <v>2.66</v>
      </c>
      <c r="R16" s="196">
        <v>5</v>
      </c>
      <c r="S16" s="196">
        <v>2.86</v>
      </c>
      <c r="T16" s="196">
        <v>0</v>
      </c>
      <c r="U16" s="196">
        <v>12.84</v>
      </c>
      <c r="V16" s="196">
        <v>2.39</v>
      </c>
      <c r="W16" s="196">
        <v>2.11</v>
      </c>
      <c r="X16" s="196">
        <v>17.28</v>
      </c>
      <c r="Y16" s="196">
        <v>0</v>
      </c>
      <c r="Z16" s="196">
        <v>35.119999999999997</v>
      </c>
      <c r="AA16" s="196">
        <v>10.41</v>
      </c>
      <c r="AB16" s="196">
        <v>0</v>
      </c>
      <c r="AC16" s="196">
        <v>0</v>
      </c>
      <c r="AD16" s="196">
        <v>13.64</v>
      </c>
      <c r="AE16" s="196">
        <v>0</v>
      </c>
      <c r="AF16" s="196">
        <v>0</v>
      </c>
      <c r="AG16" s="196">
        <v>43.39</v>
      </c>
      <c r="AH16" s="196">
        <v>0</v>
      </c>
      <c r="AI16" s="196">
        <v>10.45</v>
      </c>
      <c r="AJ16" s="196">
        <v>0</v>
      </c>
      <c r="AK16" s="196">
        <v>12.6</v>
      </c>
      <c r="AL16" s="196">
        <v>0</v>
      </c>
      <c r="AM16" s="196">
        <v>0</v>
      </c>
      <c r="AN16" s="196">
        <v>0</v>
      </c>
      <c r="AO16" s="196">
        <v>139.5</v>
      </c>
      <c r="AP16" s="196">
        <v>0</v>
      </c>
      <c r="AQ16" s="196">
        <v>0</v>
      </c>
      <c r="AR16" s="196">
        <v>6.93</v>
      </c>
      <c r="AS16" s="196">
        <v>0</v>
      </c>
      <c r="AT16" s="196">
        <v>16.84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3.87</v>
      </c>
      <c r="D17" s="196">
        <v>0.8</v>
      </c>
      <c r="E17" s="196">
        <v>0</v>
      </c>
      <c r="F17" s="196">
        <v>0</v>
      </c>
      <c r="G17" s="196">
        <v>18.100000000000001</v>
      </c>
      <c r="H17" s="196">
        <v>0</v>
      </c>
      <c r="I17" s="196">
        <v>0</v>
      </c>
      <c r="J17" s="196">
        <v>1.1100000000000001</v>
      </c>
      <c r="K17" s="196">
        <v>75.81</v>
      </c>
      <c r="L17" s="196">
        <v>18.5</v>
      </c>
      <c r="M17" s="196">
        <v>0</v>
      </c>
      <c r="N17" s="196">
        <v>1.18</v>
      </c>
      <c r="O17" s="196">
        <v>0</v>
      </c>
      <c r="P17" s="196">
        <v>2.68</v>
      </c>
      <c r="Q17" s="196">
        <v>2.66</v>
      </c>
      <c r="R17" s="196">
        <v>5</v>
      </c>
      <c r="S17" s="196">
        <v>2.86</v>
      </c>
      <c r="T17" s="196">
        <v>0</v>
      </c>
      <c r="U17" s="196">
        <v>12.84</v>
      </c>
      <c r="V17" s="196">
        <v>2.39</v>
      </c>
      <c r="W17" s="196">
        <v>2.11</v>
      </c>
      <c r="X17" s="196">
        <v>17.28</v>
      </c>
      <c r="Y17" s="196">
        <v>0</v>
      </c>
      <c r="Z17" s="196">
        <v>35.119999999999997</v>
      </c>
      <c r="AA17" s="196">
        <v>10.41</v>
      </c>
      <c r="AB17" s="196">
        <v>0</v>
      </c>
      <c r="AC17" s="196">
        <v>0</v>
      </c>
      <c r="AD17" s="196">
        <v>13.64</v>
      </c>
      <c r="AE17" s="196">
        <v>0</v>
      </c>
      <c r="AF17" s="196">
        <v>0</v>
      </c>
      <c r="AG17" s="196">
        <v>43.39</v>
      </c>
      <c r="AH17" s="196">
        <v>0</v>
      </c>
      <c r="AI17" s="196">
        <v>10.45</v>
      </c>
      <c r="AJ17" s="196">
        <v>0</v>
      </c>
      <c r="AK17" s="196">
        <v>12.6</v>
      </c>
      <c r="AL17" s="196">
        <v>0</v>
      </c>
      <c r="AM17" s="196">
        <v>0</v>
      </c>
      <c r="AN17" s="196">
        <v>0</v>
      </c>
      <c r="AO17" s="196">
        <v>139.5</v>
      </c>
      <c r="AP17" s="196">
        <v>0</v>
      </c>
      <c r="AQ17" s="196">
        <v>0</v>
      </c>
      <c r="AR17" s="196">
        <v>6.93</v>
      </c>
      <c r="AS17" s="196">
        <v>0</v>
      </c>
      <c r="AT17" s="196">
        <v>16.84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3.87</v>
      </c>
      <c r="D18" s="196">
        <v>0.8</v>
      </c>
      <c r="E18" s="196">
        <v>0</v>
      </c>
      <c r="F18" s="196">
        <v>0</v>
      </c>
      <c r="G18" s="196">
        <v>18.100000000000001</v>
      </c>
      <c r="H18" s="196">
        <v>0</v>
      </c>
      <c r="I18" s="196">
        <v>0</v>
      </c>
      <c r="J18" s="196">
        <v>1.1100000000000001</v>
      </c>
      <c r="K18" s="196">
        <v>75.81</v>
      </c>
      <c r="L18" s="196">
        <v>18.5</v>
      </c>
      <c r="M18" s="196">
        <v>0</v>
      </c>
      <c r="N18" s="196">
        <v>1.18</v>
      </c>
      <c r="O18" s="196">
        <v>0</v>
      </c>
      <c r="P18" s="196">
        <v>2.68</v>
      </c>
      <c r="Q18" s="196">
        <v>2.66</v>
      </c>
      <c r="R18" s="196">
        <v>5</v>
      </c>
      <c r="S18" s="196">
        <v>2.86</v>
      </c>
      <c r="T18" s="196">
        <v>0</v>
      </c>
      <c r="U18" s="196">
        <v>12.84</v>
      </c>
      <c r="V18" s="196">
        <v>2.39</v>
      </c>
      <c r="W18" s="196">
        <v>2.11</v>
      </c>
      <c r="X18" s="196">
        <v>17.28</v>
      </c>
      <c r="Y18" s="196">
        <v>0</v>
      </c>
      <c r="Z18" s="196">
        <v>35.119999999999997</v>
      </c>
      <c r="AA18" s="196">
        <v>10.41</v>
      </c>
      <c r="AB18" s="196">
        <v>0</v>
      </c>
      <c r="AC18" s="196">
        <v>0</v>
      </c>
      <c r="AD18" s="196">
        <v>13.64</v>
      </c>
      <c r="AE18" s="196">
        <v>0</v>
      </c>
      <c r="AF18" s="196">
        <v>0</v>
      </c>
      <c r="AG18" s="196">
        <v>43.39</v>
      </c>
      <c r="AH18" s="196">
        <v>0</v>
      </c>
      <c r="AI18" s="196">
        <v>10.45</v>
      </c>
      <c r="AJ18" s="196">
        <v>0</v>
      </c>
      <c r="AK18" s="196">
        <v>12.6</v>
      </c>
      <c r="AL18" s="196">
        <v>0</v>
      </c>
      <c r="AM18" s="196">
        <v>0</v>
      </c>
      <c r="AN18" s="196">
        <v>0</v>
      </c>
      <c r="AO18" s="196">
        <v>139.5</v>
      </c>
      <c r="AP18" s="196">
        <v>0</v>
      </c>
      <c r="AQ18" s="196">
        <v>0</v>
      </c>
      <c r="AR18" s="196">
        <v>6.93</v>
      </c>
      <c r="AS18" s="196">
        <v>0</v>
      </c>
      <c r="AT18" s="196">
        <v>16.84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3.87</v>
      </c>
      <c r="D19" s="196">
        <v>0.8</v>
      </c>
      <c r="E19" s="196">
        <v>0</v>
      </c>
      <c r="F19" s="196">
        <v>0</v>
      </c>
      <c r="G19" s="196">
        <v>18.100000000000001</v>
      </c>
      <c r="H19" s="196">
        <v>0</v>
      </c>
      <c r="I19" s="196">
        <v>0</v>
      </c>
      <c r="J19" s="196">
        <v>1.1100000000000001</v>
      </c>
      <c r="K19" s="196">
        <v>75.81</v>
      </c>
      <c r="L19" s="196">
        <v>18.5</v>
      </c>
      <c r="M19" s="196">
        <v>0</v>
      </c>
      <c r="N19" s="196">
        <v>1.18</v>
      </c>
      <c r="O19" s="196">
        <v>0</v>
      </c>
      <c r="P19" s="196">
        <v>2.68</v>
      </c>
      <c r="Q19" s="196">
        <v>2.66</v>
      </c>
      <c r="R19" s="196">
        <v>5</v>
      </c>
      <c r="S19" s="196">
        <v>2.86</v>
      </c>
      <c r="T19" s="196">
        <v>0</v>
      </c>
      <c r="U19" s="196">
        <v>12.84</v>
      </c>
      <c r="V19" s="196">
        <v>2.39</v>
      </c>
      <c r="W19" s="196">
        <v>2.11</v>
      </c>
      <c r="X19" s="196">
        <v>17.28</v>
      </c>
      <c r="Y19" s="196">
        <v>0</v>
      </c>
      <c r="Z19" s="196">
        <v>35.119999999999997</v>
      </c>
      <c r="AA19" s="196">
        <v>10.41</v>
      </c>
      <c r="AB19" s="196">
        <v>0</v>
      </c>
      <c r="AC19" s="196">
        <v>0</v>
      </c>
      <c r="AD19" s="196">
        <v>13.64</v>
      </c>
      <c r="AE19" s="196">
        <v>0</v>
      </c>
      <c r="AF19" s="196">
        <v>0</v>
      </c>
      <c r="AG19" s="196">
        <v>43.39</v>
      </c>
      <c r="AH19" s="196">
        <v>0</v>
      </c>
      <c r="AI19" s="196">
        <v>10.45</v>
      </c>
      <c r="AJ19" s="196">
        <v>0</v>
      </c>
      <c r="AK19" s="196">
        <v>12.6</v>
      </c>
      <c r="AL19" s="196">
        <v>0</v>
      </c>
      <c r="AM19" s="196">
        <v>0</v>
      </c>
      <c r="AN19" s="196">
        <v>0</v>
      </c>
      <c r="AO19" s="196">
        <v>139.5</v>
      </c>
      <c r="AP19" s="196">
        <v>0</v>
      </c>
      <c r="AQ19" s="196">
        <v>0</v>
      </c>
      <c r="AR19" s="196">
        <v>6.93</v>
      </c>
      <c r="AS19" s="196">
        <v>0</v>
      </c>
      <c r="AT19" s="196">
        <v>16.84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3.87</v>
      </c>
      <c r="D20" s="196">
        <v>0.8</v>
      </c>
      <c r="E20" s="196">
        <v>0</v>
      </c>
      <c r="F20" s="196">
        <v>0</v>
      </c>
      <c r="G20" s="196">
        <v>18.100000000000001</v>
      </c>
      <c r="H20" s="196">
        <v>0</v>
      </c>
      <c r="I20" s="196">
        <v>0</v>
      </c>
      <c r="J20" s="196">
        <v>1.1100000000000001</v>
      </c>
      <c r="K20" s="196">
        <v>75.81</v>
      </c>
      <c r="L20" s="196">
        <v>18.5</v>
      </c>
      <c r="M20" s="196">
        <v>0</v>
      </c>
      <c r="N20" s="196">
        <v>1.18</v>
      </c>
      <c r="O20" s="196">
        <v>0</v>
      </c>
      <c r="P20" s="196">
        <v>2.68</v>
      </c>
      <c r="Q20" s="196">
        <v>2.66</v>
      </c>
      <c r="R20" s="196">
        <v>5</v>
      </c>
      <c r="S20" s="196">
        <v>2.86</v>
      </c>
      <c r="T20" s="196">
        <v>0</v>
      </c>
      <c r="U20" s="196">
        <v>12.84</v>
      </c>
      <c r="V20" s="196">
        <v>2.39</v>
      </c>
      <c r="W20" s="196">
        <v>2.11</v>
      </c>
      <c r="X20" s="196">
        <v>17.28</v>
      </c>
      <c r="Y20" s="196">
        <v>0</v>
      </c>
      <c r="Z20" s="196">
        <v>35.119999999999997</v>
      </c>
      <c r="AA20" s="196">
        <v>10.41</v>
      </c>
      <c r="AB20" s="196">
        <v>0</v>
      </c>
      <c r="AC20" s="196">
        <v>0</v>
      </c>
      <c r="AD20" s="196">
        <v>13.64</v>
      </c>
      <c r="AE20" s="196">
        <v>0</v>
      </c>
      <c r="AF20" s="196">
        <v>0</v>
      </c>
      <c r="AG20" s="196">
        <v>43.39</v>
      </c>
      <c r="AH20" s="196">
        <v>0</v>
      </c>
      <c r="AI20" s="196">
        <v>10.45</v>
      </c>
      <c r="AJ20" s="196">
        <v>0</v>
      </c>
      <c r="AK20" s="196">
        <v>12.6</v>
      </c>
      <c r="AL20" s="196">
        <v>0</v>
      </c>
      <c r="AM20" s="196">
        <v>0</v>
      </c>
      <c r="AN20" s="196">
        <v>0</v>
      </c>
      <c r="AO20" s="196">
        <v>139.5</v>
      </c>
      <c r="AP20" s="196">
        <v>0</v>
      </c>
      <c r="AQ20" s="196">
        <v>0</v>
      </c>
      <c r="AR20" s="196">
        <v>6.93</v>
      </c>
      <c r="AS20" s="196">
        <v>0</v>
      </c>
      <c r="AT20" s="196">
        <v>16.84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3.87</v>
      </c>
      <c r="D21" s="196">
        <v>0.8</v>
      </c>
      <c r="E21" s="196">
        <v>0</v>
      </c>
      <c r="F21" s="196">
        <v>0</v>
      </c>
      <c r="G21" s="196">
        <v>18.100000000000001</v>
      </c>
      <c r="H21" s="196">
        <v>0</v>
      </c>
      <c r="I21" s="196">
        <v>0</v>
      </c>
      <c r="J21" s="196">
        <v>1.1100000000000001</v>
      </c>
      <c r="K21" s="196">
        <v>75.81</v>
      </c>
      <c r="L21" s="196">
        <v>19.36</v>
      </c>
      <c r="M21" s="196">
        <v>0</v>
      </c>
      <c r="N21" s="196">
        <v>1.18</v>
      </c>
      <c r="O21" s="196">
        <v>0</v>
      </c>
      <c r="P21" s="196">
        <v>2.68</v>
      </c>
      <c r="Q21" s="196">
        <v>2.66</v>
      </c>
      <c r="R21" s="196">
        <v>5</v>
      </c>
      <c r="S21" s="196">
        <v>2.86</v>
      </c>
      <c r="T21" s="196">
        <v>0</v>
      </c>
      <c r="U21" s="196">
        <v>12.84</v>
      </c>
      <c r="V21" s="196">
        <v>2.39</v>
      </c>
      <c r="W21" s="196">
        <v>2.11</v>
      </c>
      <c r="X21" s="196">
        <v>17.28</v>
      </c>
      <c r="Y21" s="196">
        <v>0</v>
      </c>
      <c r="Z21" s="196">
        <v>35.119999999999997</v>
      </c>
      <c r="AA21" s="196">
        <v>10.41</v>
      </c>
      <c r="AB21" s="196">
        <v>0</v>
      </c>
      <c r="AC21" s="196">
        <v>0</v>
      </c>
      <c r="AD21" s="196">
        <v>13.64</v>
      </c>
      <c r="AE21" s="196">
        <v>0</v>
      </c>
      <c r="AF21" s="196">
        <v>0</v>
      </c>
      <c r="AG21" s="196">
        <v>43.39</v>
      </c>
      <c r="AH21" s="196">
        <v>0</v>
      </c>
      <c r="AI21" s="196">
        <v>10.45</v>
      </c>
      <c r="AJ21" s="196">
        <v>0</v>
      </c>
      <c r="AK21" s="196">
        <v>12.6</v>
      </c>
      <c r="AL21" s="196">
        <v>0</v>
      </c>
      <c r="AM21" s="196">
        <v>0</v>
      </c>
      <c r="AN21" s="196">
        <v>0</v>
      </c>
      <c r="AO21" s="196">
        <v>139.5</v>
      </c>
      <c r="AP21" s="196">
        <v>0</v>
      </c>
      <c r="AQ21" s="196">
        <v>0</v>
      </c>
      <c r="AR21" s="196">
        <v>6.93</v>
      </c>
      <c r="AS21" s="196">
        <v>0</v>
      </c>
      <c r="AT21" s="196">
        <v>16.84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3.87</v>
      </c>
      <c r="D22" s="196">
        <v>0.8</v>
      </c>
      <c r="E22" s="196">
        <v>0</v>
      </c>
      <c r="F22" s="196">
        <v>0</v>
      </c>
      <c r="G22" s="196">
        <v>18.100000000000001</v>
      </c>
      <c r="H22" s="196">
        <v>0</v>
      </c>
      <c r="I22" s="196">
        <v>0</v>
      </c>
      <c r="J22" s="196">
        <v>1.1100000000000001</v>
      </c>
      <c r="K22" s="196">
        <v>75.81</v>
      </c>
      <c r="L22" s="196">
        <v>19.36</v>
      </c>
      <c r="M22" s="196">
        <v>0</v>
      </c>
      <c r="N22" s="196">
        <v>1.18</v>
      </c>
      <c r="O22" s="196">
        <v>0</v>
      </c>
      <c r="P22" s="196">
        <v>2.68</v>
      </c>
      <c r="Q22" s="196">
        <v>2.66</v>
      </c>
      <c r="R22" s="196">
        <v>5</v>
      </c>
      <c r="S22" s="196">
        <v>2.86</v>
      </c>
      <c r="T22" s="196">
        <v>0</v>
      </c>
      <c r="U22" s="196">
        <v>12.84</v>
      </c>
      <c r="V22" s="196">
        <v>2.39</v>
      </c>
      <c r="W22" s="196">
        <v>2.11</v>
      </c>
      <c r="X22" s="196">
        <v>17.28</v>
      </c>
      <c r="Y22" s="196">
        <v>0</v>
      </c>
      <c r="Z22" s="196">
        <v>35.119999999999997</v>
      </c>
      <c r="AA22" s="196">
        <v>10.41</v>
      </c>
      <c r="AB22" s="196">
        <v>0</v>
      </c>
      <c r="AC22" s="196">
        <v>0</v>
      </c>
      <c r="AD22" s="196">
        <v>13.64</v>
      </c>
      <c r="AE22" s="196">
        <v>0</v>
      </c>
      <c r="AF22" s="196">
        <v>0</v>
      </c>
      <c r="AG22" s="196">
        <v>43.39</v>
      </c>
      <c r="AH22" s="196">
        <v>0</v>
      </c>
      <c r="AI22" s="196">
        <v>10.45</v>
      </c>
      <c r="AJ22" s="196">
        <v>0</v>
      </c>
      <c r="AK22" s="196">
        <v>12.6</v>
      </c>
      <c r="AL22" s="196">
        <v>0</v>
      </c>
      <c r="AM22" s="196">
        <v>0</v>
      </c>
      <c r="AN22" s="196">
        <v>0</v>
      </c>
      <c r="AO22" s="196">
        <v>139.5</v>
      </c>
      <c r="AP22" s="196">
        <v>0</v>
      </c>
      <c r="AQ22" s="196">
        <v>0</v>
      </c>
      <c r="AR22" s="196">
        <v>6.93</v>
      </c>
      <c r="AS22" s="196">
        <v>0</v>
      </c>
      <c r="AT22" s="196">
        <v>16.84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3.87</v>
      </c>
      <c r="D23" s="196">
        <v>0.8</v>
      </c>
      <c r="E23" s="196">
        <v>0</v>
      </c>
      <c r="F23" s="196">
        <v>0</v>
      </c>
      <c r="G23" s="196">
        <v>18.100000000000001</v>
      </c>
      <c r="H23" s="196">
        <v>0</v>
      </c>
      <c r="I23" s="196">
        <v>0</v>
      </c>
      <c r="J23" s="196">
        <v>1.1100000000000001</v>
      </c>
      <c r="K23" s="196">
        <v>75.81</v>
      </c>
      <c r="L23" s="196">
        <v>19.36</v>
      </c>
      <c r="M23" s="196">
        <v>0</v>
      </c>
      <c r="N23" s="196">
        <v>1.18</v>
      </c>
      <c r="O23" s="196">
        <v>0</v>
      </c>
      <c r="P23" s="196">
        <v>2.68</v>
      </c>
      <c r="Q23" s="196">
        <v>2.66</v>
      </c>
      <c r="R23" s="196">
        <v>5</v>
      </c>
      <c r="S23" s="196">
        <v>2.86</v>
      </c>
      <c r="T23" s="196">
        <v>0</v>
      </c>
      <c r="U23" s="196">
        <v>12.84</v>
      </c>
      <c r="V23" s="196">
        <v>2.39</v>
      </c>
      <c r="W23" s="196">
        <v>2.11</v>
      </c>
      <c r="X23" s="196">
        <v>17.28</v>
      </c>
      <c r="Y23" s="196">
        <v>0</v>
      </c>
      <c r="Z23" s="196">
        <v>35.11</v>
      </c>
      <c r="AA23" s="196">
        <v>10.41</v>
      </c>
      <c r="AB23" s="196">
        <v>0</v>
      </c>
      <c r="AC23" s="196">
        <v>0</v>
      </c>
      <c r="AD23" s="196">
        <v>13.64</v>
      </c>
      <c r="AE23" s="196">
        <v>0</v>
      </c>
      <c r="AF23" s="196">
        <v>0</v>
      </c>
      <c r="AG23" s="196">
        <v>43.39</v>
      </c>
      <c r="AH23" s="196">
        <v>0</v>
      </c>
      <c r="AI23" s="196">
        <v>10.45</v>
      </c>
      <c r="AJ23" s="196">
        <v>0</v>
      </c>
      <c r="AK23" s="196">
        <v>12.6</v>
      </c>
      <c r="AL23" s="196">
        <v>0</v>
      </c>
      <c r="AM23" s="196">
        <v>0</v>
      </c>
      <c r="AN23" s="196">
        <v>0</v>
      </c>
      <c r="AO23" s="196">
        <v>139.5</v>
      </c>
      <c r="AP23" s="196">
        <v>0</v>
      </c>
      <c r="AQ23" s="196">
        <v>0</v>
      </c>
      <c r="AR23" s="196">
        <v>6.93</v>
      </c>
      <c r="AS23" s="196">
        <v>0</v>
      </c>
      <c r="AT23" s="196">
        <v>16.84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3.87</v>
      </c>
      <c r="D24" s="196">
        <v>0.8</v>
      </c>
      <c r="E24" s="196">
        <v>0</v>
      </c>
      <c r="F24" s="196">
        <v>0</v>
      </c>
      <c r="G24" s="196">
        <v>18.100000000000001</v>
      </c>
      <c r="H24" s="196">
        <v>0</v>
      </c>
      <c r="I24" s="196">
        <v>0</v>
      </c>
      <c r="J24" s="196">
        <v>1.1100000000000001</v>
      </c>
      <c r="K24" s="196">
        <v>75.81</v>
      </c>
      <c r="L24" s="196">
        <v>19.36</v>
      </c>
      <c r="M24" s="196">
        <v>0</v>
      </c>
      <c r="N24" s="196">
        <v>1.18</v>
      </c>
      <c r="O24" s="196">
        <v>0</v>
      </c>
      <c r="P24" s="196">
        <v>2.68</v>
      </c>
      <c r="Q24" s="196">
        <v>2.66</v>
      </c>
      <c r="R24" s="196">
        <v>5</v>
      </c>
      <c r="S24" s="196">
        <v>2.86</v>
      </c>
      <c r="T24" s="196">
        <v>0</v>
      </c>
      <c r="U24" s="196">
        <v>12.84</v>
      </c>
      <c r="V24" s="196">
        <v>2.39</v>
      </c>
      <c r="W24" s="196">
        <v>2.11</v>
      </c>
      <c r="X24" s="196">
        <v>1.46</v>
      </c>
      <c r="Y24" s="196">
        <v>0</v>
      </c>
      <c r="Z24" s="196">
        <v>35.119999999999997</v>
      </c>
      <c r="AA24" s="196">
        <v>10.41</v>
      </c>
      <c r="AB24" s="196">
        <v>0</v>
      </c>
      <c r="AC24" s="196">
        <v>0</v>
      </c>
      <c r="AD24" s="196">
        <v>13.64</v>
      </c>
      <c r="AE24" s="196">
        <v>0</v>
      </c>
      <c r="AF24" s="196">
        <v>0</v>
      </c>
      <c r="AG24" s="196">
        <v>43.39</v>
      </c>
      <c r="AH24" s="196">
        <v>0</v>
      </c>
      <c r="AI24" s="196">
        <v>10.45</v>
      </c>
      <c r="AJ24" s="196">
        <v>0</v>
      </c>
      <c r="AK24" s="196">
        <v>12.6</v>
      </c>
      <c r="AL24" s="196">
        <v>0</v>
      </c>
      <c r="AM24" s="196">
        <v>0</v>
      </c>
      <c r="AN24" s="196">
        <v>0</v>
      </c>
      <c r="AO24" s="196">
        <v>139.5</v>
      </c>
      <c r="AP24" s="196">
        <v>0</v>
      </c>
      <c r="AQ24" s="196">
        <v>0</v>
      </c>
      <c r="AR24" s="196">
        <v>6.93</v>
      </c>
      <c r="AS24" s="196">
        <v>0</v>
      </c>
      <c r="AT24" s="196">
        <v>16.84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3.87</v>
      </c>
      <c r="D25" s="196">
        <v>0.8</v>
      </c>
      <c r="E25" s="196">
        <v>0</v>
      </c>
      <c r="F25" s="196">
        <v>0</v>
      </c>
      <c r="G25" s="196">
        <v>18.100000000000001</v>
      </c>
      <c r="H25" s="196">
        <v>0</v>
      </c>
      <c r="I25" s="196">
        <v>0</v>
      </c>
      <c r="J25" s="196">
        <v>1.1100000000000001</v>
      </c>
      <c r="K25" s="196">
        <v>75.81</v>
      </c>
      <c r="L25" s="196">
        <v>19.46</v>
      </c>
      <c r="M25" s="196">
        <v>0</v>
      </c>
      <c r="N25" s="196">
        <v>1.18</v>
      </c>
      <c r="O25" s="196">
        <v>0</v>
      </c>
      <c r="P25" s="196">
        <v>2.68</v>
      </c>
      <c r="Q25" s="196">
        <v>2.66</v>
      </c>
      <c r="R25" s="196">
        <v>5</v>
      </c>
      <c r="S25" s="196">
        <v>2.86</v>
      </c>
      <c r="T25" s="196">
        <v>0</v>
      </c>
      <c r="U25" s="196">
        <v>12.84</v>
      </c>
      <c r="V25" s="196">
        <v>2.39</v>
      </c>
      <c r="W25" s="196">
        <v>0.4</v>
      </c>
      <c r="X25" s="196">
        <v>1.46</v>
      </c>
      <c r="Y25" s="196">
        <v>0</v>
      </c>
      <c r="Z25" s="196">
        <v>36.950000000000003</v>
      </c>
      <c r="AA25" s="196">
        <v>10.41</v>
      </c>
      <c r="AB25" s="196">
        <v>0</v>
      </c>
      <c r="AC25" s="196">
        <v>0</v>
      </c>
      <c r="AD25" s="196">
        <v>13.64</v>
      </c>
      <c r="AE25" s="196">
        <v>0</v>
      </c>
      <c r="AF25" s="196">
        <v>0</v>
      </c>
      <c r="AG25" s="196">
        <v>43.39</v>
      </c>
      <c r="AH25" s="196">
        <v>0</v>
      </c>
      <c r="AI25" s="196">
        <v>10.45</v>
      </c>
      <c r="AJ25" s="196">
        <v>0</v>
      </c>
      <c r="AK25" s="196">
        <v>12.6</v>
      </c>
      <c r="AL25" s="196">
        <v>0</v>
      </c>
      <c r="AM25" s="196">
        <v>0</v>
      </c>
      <c r="AN25" s="196">
        <v>0</v>
      </c>
      <c r="AO25" s="196">
        <v>139.5</v>
      </c>
      <c r="AP25" s="196">
        <v>0</v>
      </c>
      <c r="AQ25" s="196">
        <v>0</v>
      </c>
      <c r="AR25" s="196">
        <v>6.93</v>
      </c>
      <c r="AS25" s="196">
        <v>0</v>
      </c>
      <c r="AT25" s="196">
        <v>16.84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3.87</v>
      </c>
      <c r="D26" s="196">
        <v>0.8</v>
      </c>
      <c r="E26" s="196">
        <v>0</v>
      </c>
      <c r="F26" s="196">
        <v>0</v>
      </c>
      <c r="G26" s="196">
        <v>18.100000000000001</v>
      </c>
      <c r="H26" s="196">
        <v>0</v>
      </c>
      <c r="I26" s="196">
        <v>0</v>
      </c>
      <c r="J26" s="196">
        <v>1.1100000000000001</v>
      </c>
      <c r="K26" s="196">
        <v>75.81</v>
      </c>
      <c r="L26" s="196">
        <v>19.46</v>
      </c>
      <c r="M26" s="196">
        <v>0</v>
      </c>
      <c r="N26" s="196">
        <v>1.18</v>
      </c>
      <c r="O26" s="196">
        <v>0</v>
      </c>
      <c r="P26" s="196">
        <v>2.68</v>
      </c>
      <c r="Q26" s="196">
        <v>2.66</v>
      </c>
      <c r="R26" s="196">
        <v>5</v>
      </c>
      <c r="S26" s="196">
        <v>2.86</v>
      </c>
      <c r="T26" s="196">
        <v>0</v>
      </c>
      <c r="U26" s="196">
        <v>12.84</v>
      </c>
      <c r="V26" s="196">
        <v>2.39</v>
      </c>
      <c r="W26" s="196">
        <v>0.34</v>
      </c>
      <c r="X26" s="196">
        <v>1.46</v>
      </c>
      <c r="Y26" s="196">
        <v>0</v>
      </c>
      <c r="Z26" s="196">
        <v>35.119999999999997</v>
      </c>
      <c r="AA26" s="196">
        <v>10.41</v>
      </c>
      <c r="AB26" s="196">
        <v>0</v>
      </c>
      <c r="AC26" s="196">
        <v>0</v>
      </c>
      <c r="AD26" s="196">
        <v>13.64</v>
      </c>
      <c r="AE26" s="196">
        <v>0</v>
      </c>
      <c r="AF26" s="196">
        <v>0</v>
      </c>
      <c r="AG26" s="196">
        <v>43.39</v>
      </c>
      <c r="AH26" s="196">
        <v>0</v>
      </c>
      <c r="AI26" s="196">
        <v>10.45</v>
      </c>
      <c r="AJ26" s="196">
        <v>0</v>
      </c>
      <c r="AK26" s="196">
        <v>12.6</v>
      </c>
      <c r="AL26" s="196">
        <v>0</v>
      </c>
      <c r="AM26" s="196">
        <v>0</v>
      </c>
      <c r="AN26" s="196">
        <v>0</v>
      </c>
      <c r="AO26" s="196">
        <v>139.5</v>
      </c>
      <c r="AP26" s="196">
        <v>0</v>
      </c>
      <c r="AQ26" s="196">
        <v>0</v>
      </c>
      <c r="AR26" s="196">
        <v>6.93</v>
      </c>
      <c r="AS26" s="196">
        <v>0</v>
      </c>
      <c r="AT26" s="196">
        <v>16.84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3.87</v>
      </c>
      <c r="D27" s="196">
        <v>0.8</v>
      </c>
      <c r="E27" s="196">
        <v>0</v>
      </c>
      <c r="F27" s="196">
        <v>0</v>
      </c>
      <c r="G27" s="196">
        <v>18.100000000000001</v>
      </c>
      <c r="H27" s="196">
        <v>0</v>
      </c>
      <c r="I27" s="196">
        <v>0</v>
      </c>
      <c r="J27" s="196">
        <v>1.1100000000000001</v>
      </c>
      <c r="K27" s="196">
        <v>75.81</v>
      </c>
      <c r="L27" s="196">
        <v>19.46</v>
      </c>
      <c r="M27" s="196">
        <v>0</v>
      </c>
      <c r="N27" s="196">
        <v>1.18</v>
      </c>
      <c r="O27" s="196">
        <v>0</v>
      </c>
      <c r="P27" s="196">
        <v>2.68</v>
      </c>
      <c r="Q27" s="196">
        <v>2.66</v>
      </c>
      <c r="R27" s="196">
        <v>5.04</v>
      </c>
      <c r="S27" s="196">
        <v>2.86</v>
      </c>
      <c r="T27" s="196">
        <v>0</v>
      </c>
      <c r="U27" s="196">
        <v>12.84</v>
      </c>
      <c r="V27" s="196">
        <v>2.39</v>
      </c>
      <c r="W27" s="196">
        <v>0.34</v>
      </c>
      <c r="X27" s="196">
        <v>1.46</v>
      </c>
      <c r="Y27" s="196">
        <v>0</v>
      </c>
      <c r="Z27" s="196">
        <v>2.74</v>
      </c>
      <c r="AA27" s="196">
        <v>10.41</v>
      </c>
      <c r="AB27" s="196">
        <v>0</v>
      </c>
      <c r="AC27" s="196">
        <v>0</v>
      </c>
      <c r="AD27" s="196">
        <v>13.64</v>
      </c>
      <c r="AE27" s="196">
        <v>0</v>
      </c>
      <c r="AF27" s="196">
        <v>0</v>
      </c>
      <c r="AG27" s="196">
        <v>43.39</v>
      </c>
      <c r="AH27" s="196">
        <v>0</v>
      </c>
      <c r="AI27" s="196">
        <v>10.45</v>
      </c>
      <c r="AJ27" s="196">
        <v>0</v>
      </c>
      <c r="AK27" s="196">
        <v>12.6</v>
      </c>
      <c r="AL27" s="196">
        <v>0</v>
      </c>
      <c r="AM27" s="196">
        <v>0</v>
      </c>
      <c r="AN27" s="196">
        <v>0</v>
      </c>
      <c r="AO27" s="196">
        <v>139.5</v>
      </c>
      <c r="AP27" s="196">
        <v>0</v>
      </c>
      <c r="AQ27" s="196">
        <v>0</v>
      </c>
      <c r="AR27" s="196">
        <v>6.93</v>
      </c>
      <c r="AS27" s="196">
        <v>0</v>
      </c>
      <c r="AT27" s="196">
        <v>16.84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3.87</v>
      </c>
      <c r="D28" s="196">
        <v>0.8</v>
      </c>
      <c r="E28" s="196">
        <v>0</v>
      </c>
      <c r="F28" s="196">
        <v>0</v>
      </c>
      <c r="G28" s="196">
        <v>18.100000000000001</v>
      </c>
      <c r="H28" s="196">
        <v>0</v>
      </c>
      <c r="I28" s="196">
        <v>0</v>
      </c>
      <c r="J28" s="196">
        <v>1.1100000000000001</v>
      </c>
      <c r="K28" s="196">
        <v>63.47</v>
      </c>
      <c r="L28" s="196">
        <v>1.69</v>
      </c>
      <c r="M28" s="196">
        <v>0</v>
      </c>
      <c r="N28" s="196">
        <v>1.18</v>
      </c>
      <c r="O28" s="196">
        <v>0</v>
      </c>
      <c r="P28" s="196">
        <v>2.68</v>
      </c>
      <c r="Q28" s="196">
        <v>0.22</v>
      </c>
      <c r="R28" s="196">
        <v>0.81</v>
      </c>
      <c r="S28" s="196">
        <v>0.56999999999999995</v>
      </c>
      <c r="T28" s="196">
        <v>0</v>
      </c>
      <c r="U28" s="196">
        <v>12.84</v>
      </c>
      <c r="V28" s="196">
        <v>0.2</v>
      </c>
      <c r="W28" s="196">
        <v>0.34</v>
      </c>
      <c r="X28" s="196">
        <v>1.46</v>
      </c>
      <c r="Y28" s="196">
        <v>0</v>
      </c>
      <c r="Z28" s="196">
        <v>2.74</v>
      </c>
      <c r="AA28" s="196">
        <v>0.89</v>
      </c>
      <c r="AB28" s="196">
        <v>0</v>
      </c>
      <c r="AC28" s="196">
        <v>0</v>
      </c>
      <c r="AD28" s="196">
        <v>13.64</v>
      </c>
      <c r="AE28" s="196">
        <v>0</v>
      </c>
      <c r="AF28" s="196">
        <v>0</v>
      </c>
      <c r="AG28" s="196">
        <v>43.39</v>
      </c>
      <c r="AH28" s="196">
        <v>0</v>
      </c>
      <c r="AI28" s="196">
        <v>10.45</v>
      </c>
      <c r="AJ28" s="196">
        <v>0</v>
      </c>
      <c r="AK28" s="196">
        <v>12.6</v>
      </c>
      <c r="AL28" s="196">
        <v>0</v>
      </c>
      <c r="AM28" s="196">
        <v>0</v>
      </c>
      <c r="AN28" s="196">
        <v>0</v>
      </c>
      <c r="AO28" s="196">
        <v>139.5</v>
      </c>
      <c r="AP28" s="196">
        <v>0</v>
      </c>
      <c r="AQ28" s="196">
        <v>0</v>
      </c>
      <c r="AR28" s="196">
        <v>6.93</v>
      </c>
      <c r="AS28" s="196">
        <v>0</v>
      </c>
      <c r="AT28" s="196">
        <v>16.84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3.87</v>
      </c>
      <c r="D29" s="196">
        <v>0.8</v>
      </c>
      <c r="E29" s="196">
        <v>0</v>
      </c>
      <c r="F29" s="196">
        <v>0</v>
      </c>
      <c r="G29" s="196">
        <v>18.100000000000001</v>
      </c>
      <c r="H29" s="196">
        <v>0</v>
      </c>
      <c r="I29" s="196">
        <v>0</v>
      </c>
      <c r="J29" s="196">
        <v>1.1100000000000001</v>
      </c>
      <c r="K29" s="196">
        <v>12.44</v>
      </c>
      <c r="L29" s="196">
        <v>1.69</v>
      </c>
      <c r="M29" s="196">
        <v>0</v>
      </c>
      <c r="N29" s="196">
        <v>1.18</v>
      </c>
      <c r="O29" s="196">
        <v>0</v>
      </c>
      <c r="P29" s="196">
        <v>2.68</v>
      </c>
      <c r="Q29" s="196">
        <v>0.22</v>
      </c>
      <c r="R29" s="196">
        <v>0.42</v>
      </c>
      <c r="S29" s="196">
        <v>0.39</v>
      </c>
      <c r="T29" s="196">
        <v>0</v>
      </c>
      <c r="U29" s="196">
        <v>12.84</v>
      </c>
      <c r="V29" s="196">
        <v>0.2</v>
      </c>
      <c r="W29" s="196">
        <v>0.34</v>
      </c>
      <c r="X29" s="196">
        <v>1.46</v>
      </c>
      <c r="Y29" s="196">
        <v>0</v>
      </c>
      <c r="Z29" s="196">
        <v>2.74</v>
      </c>
      <c r="AA29" s="196">
        <v>0.89</v>
      </c>
      <c r="AB29" s="196">
        <v>0</v>
      </c>
      <c r="AC29" s="196">
        <v>0</v>
      </c>
      <c r="AD29" s="196">
        <v>13.64</v>
      </c>
      <c r="AE29" s="196">
        <v>0</v>
      </c>
      <c r="AF29" s="196">
        <v>0</v>
      </c>
      <c r="AG29" s="196">
        <v>43.39</v>
      </c>
      <c r="AH29" s="196">
        <v>0</v>
      </c>
      <c r="AI29" s="196">
        <v>10.45</v>
      </c>
      <c r="AJ29" s="196">
        <v>0</v>
      </c>
      <c r="AK29" s="196">
        <v>12.6</v>
      </c>
      <c r="AL29" s="196">
        <v>0</v>
      </c>
      <c r="AM29" s="196">
        <v>0</v>
      </c>
      <c r="AN29" s="196">
        <v>0</v>
      </c>
      <c r="AO29" s="196">
        <v>139.5</v>
      </c>
      <c r="AP29" s="196">
        <v>0</v>
      </c>
      <c r="AQ29" s="196">
        <v>0</v>
      </c>
      <c r="AR29" s="196">
        <v>6.93</v>
      </c>
      <c r="AS29" s="196">
        <v>0</v>
      </c>
      <c r="AT29" s="196">
        <v>16.84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3.87</v>
      </c>
      <c r="D30" s="196">
        <v>0.8</v>
      </c>
      <c r="E30" s="196">
        <v>0</v>
      </c>
      <c r="F30" s="196">
        <v>0</v>
      </c>
      <c r="G30" s="196">
        <v>18.100000000000001</v>
      </c>
      <c r="H30" s="196">
        <v>0</v>
      </c>
      <c r="I30" s="196">
        <v>0</v>
      </c>
      <c r="J30" s="196">
        <v>1.1100000000000001</v>
      </c>
      <c r="K30" s="196">
        <v>6.33</v>
      </c>
      <c r="L30" s="196">
        <v>1.69</v>
      </c>
      <c r="M30" s="196">
        <v>0</v>
      </c>
      <c r="N30" s="196">
        <v>1.18</v>
      </c>
      <c r="O30" s="196">
        <v>0</v>
      </c>
      <c r="P30" s="196">
        <v>2.68</v>
      </c>
      <c r="Q30" s="196">
        <v>0.22</v>
      </c>
      <c r="R30" s="196">
        <v>0.42</v>
      </c>
      <c r="S30" s="196">
        <v>0.26</v>
      </c>
      <c r="T30" s="196">
        <v>0</v>
      </c>
      <c r="U30" s="196">
        <v>12.84</v>
      </c>
      <c r="V30" s="196">
        <v>0.2</v>
      </c>
      <c r="W30" s="196">
        <v>0.34</v>
      </c>
      <c r="X30" s="196">
        <v>1.46</v>
      </c>
      <c r="Y30" s="196">
        <v>0</v>
      </c>
      <c r="Z30" s="196">
        <v>2.74</v>
      </c>
      <c r="AA30" s="196">
        <v>0.89</v>
      </c>
      <c r="AB30" s="196">
        <v>0</v>
      </c>
      <c r="AC30" s="196">
        <v>0</v>
      </c>
      <c r="AD30" s="196">
        <v>13.64</v>
      </c>
      <c r="AE30" s="196">
        <v>0</v>
      </c>
      <c r="AF30" s="196">
        <v>0</v>
      </c>
      <c r="AG30" s="196">
        <v>43.39</v>
      </c>
      <c r="AH30" s="196">
        <v>0</v>
      </c>
      <c r="AI30" s="196">
        <v>10.45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139.5</v>
      </c>
      <c r="AP30" s="196">
        <v>0</v>
      </c>
      <c r="AQ30" s="196">
        <v>0</v>
      </c>
      <c r="AR30" s="196">
        <v>6.93</v>
      </c>
      <c r="AS30" s="196">
        <v>0</v>
      </c>
      <c r="AT30" s="196">
        <v>16.84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3.87</v>
      </c>
      <c r="D31" s="196">
        <v>0.8</v>
      </c>
      <c r="E31" s="196">
        <v>0</v>
      </c>
      <c r="F31" s="196">
        <v>0</v>
      </c>
      <c r="G31" s="196">
        <v>18.100000000000001</v>
      </c>
      <c r="H31" s="196">
        <v>0</v>
      </c>
      <c r="I31" s="196">
        <v>0</v>
      </c>
      <c r="J31" s="196">
        <v>1.1100000000000001</v>
      </c>
      <c r="K31" s="196">
        <v>6.47</v>
      </c>
      <c r="L31" s="196">
        <v>1.69</v>
      </c>
      <c r="M31" s="196">
        <v>0</v>
      </c>
      <c r="N31" s="196">
        <v>1.18</v>
      </c>
      <c r="O31" s="196">
        <v>0</v>
      </c>
      <c r="P31" s="196">
        <v>2.68</v>
      </c>
      <c r="Q31" s="196">
        <v>0.22</v>
      </c>
      <c r="R31" s="196">
        <v>0.42</v>
      </c>
      <c r="S31" s="196">
        <v>0.26</v>
      </c>
      <c r="T31" s="196">
        <v>0</v>
      </c>
      <c r="U31" s="196">
        <v>12.84</v>
      </c>
      <c r="V31" s="196">
        <v>0.2</v>
      </c>
      <c r="W31" s="196">
        <v>0.34</v>
      </c>
      <c r="X31" s="196">
        <v>1.46</v>
      </c>
      <c r="Y31" s="196">
        <v>0</v>
      </c>
      <c r="Z31" s="196">
        <v>2.74</v>
      </c>
      <c r="AA31" s="196">
        <v>0.89</v>
      </c>
      <c r="AB31" s="196">
        <v>0</v>
      </c>
      <c r="AC31" s="196">
        <v>0</v>
      </c>
      <c r="AD31" s="196">
        <v>13.64</v>
      </c>
      <c r="AE31" s="196">
        <v>0</v>
      </c>
      <c r="AF31" s="196">
        <v>0</v>
      </c>
      <c r="AG31" s="196">
        <v>43.39</v>
      </c>
      <c r="AH31" s="196">
        <v>0</v>
      </c>
      <c r="AI31" s="196">
        <v>10.45</v>
      </c>
      <c r="AJ31" s="196">
        <v>0</v>
      </c>
      <c r="AK31" s="196">
        <v>2.6</v>
      </c>
      <c r="AL31" s="196">
        <v>0</v>
      </c>
      <c r="AM31" s="196">
        <v>0</v>
      </c>
      <c r="AN31" s="196">
        <v>0</v>
      </c>
      <c r="AO31" s="196">
        <v>139.5</v>
      </c>
      <c r="AP31" s="196">
        <v>0</v>
      </c>
      <c r="AQ31" s="196">
        <v>0</v>
      </c>
      <c r="AR31" s="196">
        <v>6.93</v>
      </c>
      <c r="AS31" s="196">
        <v>0</v>
      </c>
      <c r="AT31" s="196">
        <v>16.84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3.87</v>
      </c>
      <c r="D32" s="196">
        <v>0.8</v>
      </c>
      <c r="E32" s="196">
        <v>0</v>
      </c>
      <c r="F32" s="196">
        <v>0</v>
      </c>
      <c r="G32" s="196">
        <v>18.100000000000001</v>
      </c>
      <c r="H32" s="196">
        <v>0</v>
      </c>
      <c r="I32" s="196">
        <v>0</v>
      </c>
      <c r="J32" s="196">
        <v>1.1100000000000001</v>
      </c>
      <c r="K32" s="196">
        <v>6.33</v>
      </c>
      <c r="L32" s="196">
        <v>1.69</v>
      </c>
      <c r="M32" s="196">
        <v>0</v>
      </c>
      <c r="N32" s="196">
        <v>1.18</v>
      </c>
      <c r="O32" s="196">
        <v>0</v>
      </c>
      <c r="P32" s="196">
        <v>2.68</v>
      </c>
      <c r="Q32" s="196">
        <v>0.22</v>
      </c>
      <c r="R32" s="196">
        <v>0.42</v>
      </c>
      <c r="S32" s="196">
        <v>0.26</v>
      </c>
      <c r="T32" s="196">
        <v>0</v>
      </c>
      <c r="U32" s="196">
        <v>12.84</v>
      </c>
      <c r="V32" s="196">
        <v>0.2</v>
      </c>
      <c r="W32" s="196">
        <v>0.34</v>
      </c>
      <c r="X32" s="196">
        <v>1.45</v>
      </c>
      <c r="Y32" s="196">
        <v>0</v>
      </c>
      <c r="Z32" s="196">
        <v>2.74</v>
      </c>
      <c r="AA32" s="196">
        <v>0.89</v>
      </c>
      <c r="AB32" s="196">
        <v>0</v>
      </c>
      <c r="AC32" s="196">
        <v>0</v>
      </c>
      <c r="AD32" s="196">
        <v>13.64</v>
      </c>
      <c r="AE32" s="196">
        <v>0</v>
      </c>
      <c r="AF32" s="196">
        <v>0</v>
      </c>
      <c r="AG32" s="196">
        <v>43.39</v>
      </c>
      <c r="AH32" s="196">
        <v>0</v>
      </c>
      <c r="AI32" s="196">
        <v>10.45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139.5</v>
      </c>
      <c r="AP32" s="196">
        <v>0</v>
      </c>
      <c r="AQ32" s="196">
        <v>0</v>
      </c>
      <c r="AR32" s="196">
        <v>6.93</v>
      </c>
      <c r="AS32" s="196">
        <v>0</v>
      </c>
      <c r="AT32" s="196">
        <v>16.84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3.87</v>
      </c>
      <c r="D33" s="196">
        <v>0.8</v>
      </c>
      <c r="E33" s="196">
        <v>0</v>
      </c>
      <c r="F33" s="196">
        <v>0</v>
      </c>
      <c r="G33" s="196">
        <v>18.100000000000001</v>
      </c>
      <c r="H33" s="196">
        <v>0</v>
      </c>
      <c r="I33" s="196">
        <v>0</v>
      </c>
      <c r="J33" s="196">
        <v>1.1100000000000001</v>
      </c>
      <c r="K33" s="196">
        <v>6.33</v>
      </c>
      <c r="L33" s="196">
        <v>1.69</v>
      </c>
      <c r="M33" s="196">
        <v>0</v>
      </c>
      <c r="N33" s="196">
        <v>1.18</v>
      </c>
      <c r="O33" s="196">
        <v>0</v>
      </c>
      <c r="P33" s="196">
        <v>2.68</v>
      </c>
      <c r="Q33" s="196">
        <v>0.22</v>
      </c>
      <c r="R33" s="196">
        <v>0.42</v>
      </c>
      <c r="S33" s="196">
        <v>0.26</v>
      </c>
      <c r="T33" s="196">
        <v>0</v>
      </c>
      <c r="U33" s="196">
        <v>12.84</v>
      </c>
      <c r="V33" s="196">
        <v>0.2</v>
      </c>
      <c r="W33" s="196">
        <v>0.34</v>
      </c>
      <c r="X33" s="196">
        <v>1.45</v>
      </c>
      <c r="Y33" s="196">
        <v>0</v>
      </c>
      <c r="Z33" s="196">
        <v>2.74</v>
      </c>
      <c r="AA33" s="196">
        <v>0.89</v>
      </c>
      <c r="AB33" s="196">
        <v>0</v>
      </c>
      <c r="AC33" s="196">
        <v>0</v>
      </c>
      <c r="AD33" s="196">
        <v>13.64</v>
      </c>
      <c r="AE33" s="196">
        <v>0</v>
      </c>
      <c r="AF33" s="196">
        <v>0</v>
      </c>
      <c r="AG33" s="196">
        <v>43.39</v>
      </c>
      <c r="AH33" s="196">
        <v>0</v>
      </c>
      <c r="AI33" s="196">
        <v>10.45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139.5</v>
      </c>
      <c r="AP33" s="196">
        <v>0</v>
      </c>
      <c r="AQ33" s="196">
        <v>0</v>
      </c>
      <c r="AR33" s="196">
        <v>6.93</v>
      </c>
      <c r="AS33" s="196">
        <v>0</v>
      </c>
      <c r="AT33" s="196">
        <v>16.84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3.87</v>
      </c>
      <c r="D34" s="196">
        <v>0.8</v>
      </c>
      <c r="E34" s="196">
        <v>0</v>
      </c>
      <c r="F34" s="196">
        <v>0</v>
      </c>
      <c r="G34" s="196">
        <v>18.100000000000001</v>
      </c>
      <c r="H34" s="196">
        <v>0</v>
      </c>
      <c r="I34" s="196">
        <v>0</v>
      </c>
      <c r="J34" s="196">
        <v>1.1100000000000001</v>
      </c>
      <c r="K34" s="196">
        <v>6.33</v>
      </c>
      <c r="L34" s="196">
        <v>1.69</v>
      </c>
      <c r="M34" s="196">
        <v>0</v>
      </c>
      <c r="N34" s="196">
        <v>1.18</v>
      </c>
      <c r="O34" s="196">
        <v>0</v>
      </c>
      <c r="P34" s="196">
        <v>2.68</v>
      </c>
      <c r="Q34" s="196">
        <v>0.22</v>
      </c>
      <c r="R34" s="196">
        <v>0.42</v>
      </c>
      <c r="S34" s="196">
        <v>0.26</v>
      </c>
      <c r="T34" s="196">
        <v>0</v>
      </c>
      <c r="U34" s="196">
        <v>12.84</v>
      </c>
      <c r="V34" s="196">
        <v>0.2</v>
      </c>
      <c r="W34" s="196">
        <v>0.34</v>
      </c>
      <c r="X34" s="196">
        <v>1.45</v>
      </c>
      <c r="Y34" s="196">
        <v>0</v>
      </c>
      <c r="Z34" s="196">
        <v>2.74</v>
      </c>
      <c r="AA34" s="196">
        <v>0.89</v>
      </c>
      <c r="AB34" s="196">
        <v>0</v>
      </c>
      <c r="AC34" s="196">
        <v>0</v>
      </c>
      <c r="AD34" s="196">
        <v>13.64</v>
      </c>
      <c r="AE34" s="196">
        <v>0</v>
      </c>
      <c r="AF34" s="196">
        <v>0</v>
      </c>
      <c r="AG34" s="196">
        <v>43.39</v>
      </c>
      <c r="AH34" s="196">
        <v>0</v>
      </c>
      <c r="AI34" s="196">
        <v>10.45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139.5</v>
      </c>
      <c r="AP34" s="196">
        <v>0</v>
      </c>
      <c r="AQ34" s="196">
        <v>0</v>
      </c>
      <c r="AR34" s="196">
        <v>6.93</v>
      </c>
      <c r="AS34" s="196">
        <v>0</v>
      </c>
      <c r="AT34" s="196">
        <v>16.84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3.87</v>
      </c>
      <c r="D35" s="196">
        <v>0.8</v>
      </c>
      <c r="E35" s="196">
        <v>0</v>
      </c>
      <c r="F35" s="196">
        <v>0</v>
      </c>
      <c r="G35" s="196">
        <v>18.100000000000001</v>
      </c>
      <c r="H35" s="196">
        <v>0</v>
      </c>
      <c r="I35" s="196">
        <v>0</v>
      </c>
      <c r="J35" s="196">
        <v>1.1100000000000001</v>
      </c>
      <c r="K35" s="196">
        <v>6.33</v>
      </c>
      <c r="L35" s="196">
        <v>1.69</v>
      </c>
      <c r="M35" s="196">
        <v>0</v>
      </c>
      <c r="N35" s="196">
        <v>1.18</v>
      </c>
      <c r="O35" s="196">
        <v>0</v>
      </c>
      <c r="P35" s="196">
        <v>2.68</v>
      </c>
      <c r="Q35" s="196">
        <v>0.22</v>
      </c>
      <c r="R35" s="196">
        <v>0.42</v>
      </c>
      <c r="S35" s="196">
        <v>0.26</v>
      </c>
      <c r="T35" s="196">
        <v>0</v>
      </c>
      <c r="U35" s="196">
        <v>12.84</v>
      </c>
      <c r="V35" s="196">
        <v>0.2</v>
      </c>
      <c r="W35" s="196">
        <v>0.34</v>
      </c>
      <c r="X35" s="196">
        <v>1.45</v>
      </c>
      <c r="Y35" s="196">
        <v>0</v>
      </c>
      <c r="Z35" s="196">
        <v>2.74</v>
      </c>
      <c r="AA35" s="196">
        <v>0.89</v>
      </c>
      <c r="AB35" s="196">
        <v>0</v>
      </c>
      <c r="AC35" s="196">
        <v>0</v>
      </c>
      <c r="AD35" s="196">
        <v>13.64</v>
      </c>
      <c r="AE35" s="196">
        <v>0</v>
      </c>
      <c r="AF35" s="196">
        <v>0</v>
      </c>
      <c r="AG35" s="196">
        <v>43.39</v>
      </c>
      <c r="AH35" s="196">
        <v>0</v>
      </c>
      <c r="AI35" s="196">
        <v>10.45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139.5</v>
      </c>
      <c r="AP35" s="196">
        <v>0</v>
      </c>
      <c r="AQ35" s="196">
        <v>0</v>
      </c>
      <c r="AR35" s="196">
        <v>6.93</v>
      </c>
      <c r="AS35" s="196">
        <v>0</v>
      </c>
      <c r="AT35" s="196">
        <v>16.84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3.87</v>
      </c>
      <c r="D36" s="196">
        <v>0.8</v>
      </c>
      <c r="E36" s="196">
        <v>0</v>
      </c>
      <c r="F36" s="196">
        <v>0</v>
      </c>
      <c r="G36" s="196">
        <v>18.100000000000001</v>
      </c>
      <c r="H36" s="196">
        <v>0</v>
      </c>
      <c r="I36" s="196">
        <v>0</v>
      </c>
      <c r="J36" s="196">
        <v>1.1100000000000001</v>
      </c>
      <c r="K36" s="196">
        <v>6.33</v>
      </c>
      <c r="L36" s="196">
        <v>1.69</v>
      </c>
      <c r="M36" s="196">
        <v>0</v>
      </c>
      <c r="N36" s="196">
        <v>1.18</v>
      </c>
      <c r="O36" s="196">
        <v>0</v>
      </c>
      <c r="P36" s="196">
        <v>2.68</v>
      </c>
      <c r="Q36" s="196">
        <v>0.22</v>
      </c>
      <c r="R36" s="196">
        <v>0.42</v>
      </c>
      <c r="S36" s="196">
        <v>0.26</v>
      </c>
      <c r="T36" s="196">
        <v>0</v>
      </c>
      <c r="U36" s="196">
        <v>12.84</v>
      </c>
      <c r="V36" s="196">
        <v>0.2</v>
      </c>
      <c r="W36" s="196">
        <v>0.34</v>
      </c>
      <c r="X36" s="196">
        <v>1.45</v>
      </c>
      <c r="Y36" s="196">
        <v>0</v>
      </c>
      <c r="Z36" s="196">
        <v>2.74</v>
      </c>
      <c r="AA36" s="196">
        <v>0.89</v>
      </c>
      <c r="AB36" s="196">
        <v>0</v>
      </c>
      <c r="AC36" s="196">
        <v>0</v>
      </c>
      <c r="AD36" s="196">
        <v>13.64</v>
      </c>
      <c r="AE36" s="196">
        <v>0</v>
      </c>
      <c r="AF36" s="196">
        <v>0</v>
      </c>
      <c r="AG36" s="196">
        <v>43.39</v>
      </c>
      <c r="AH36" s="196">
        <v>0</v>
      </c>
      <c r="AI36" s="196">
        <v>10.45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139.5</v>
      </c>
      <c r="AP36" s="196">
        <v>0</v>
      </c>
      <c r="AQ36" s="196">
        <v>0</v>
      </c>
      <c r="AR36" s="196">
        <v>6.93</v>
      </c>
      <c r="AS36" s="196">
        <v>0</v>
      </c>
      <c r="AT36" s="196">
        <v>16.84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3.87</v>
      </c>
      <c r="D37" s="196">
        <v>0.8</v>
      </c>
      <c r="E37" s="196">
        <v>0</v>
      </c>
      <c r="F37" s="196">
        <v>0</v>
      </c>
      <c r="G37" s="196">
        <v>18.100000000000001</v>
      </c>
      <c r="H37" s="196">
        <v>0</v>
      </c>
      <c r="I37" s="196">
        <v>0</v>
      </c>
      <c r="J37" s="196">
        <v>1.1100000000000001</v>
      </c>
      <c r="K37" s="196">
        <v>6.33</v>
      </c>
      <c r="L37" s="196">
        <v>1.69</v>
      </c>
      <c r="M37" s="196">
        <v>0</v>
      </c>
      <c r="N37" s="196">
        <v>1.18</v>
      </c>
      <c r="O37" s="196">
        <v>0</v>
      </c>
      <c r="P37" s="196">
        <v>2.68</v>
      </c>
      <c r="Q37" s="196">
        <v>0.22</v>
      </c>
      <c r="R37" s="196">
        <v>0.42</v>
      </c>
      <c r="S37" s="196">
        <v>0.26</v>
      </c>
      <c r="T37" s="196">
        <v>0</v>
      </c>
      <c r="U37" s="196">
        <v>12.84</v>
      </c>
      <c r="V37" s="196">
        <v>0.2</v>
      </c>
      <c r="W37" s="196">
        <v>0.34</v>
      </c>
      <c r="X37" s="196">
        <v>1.45</v>
      </c>
      <c r="Y37" s="196">
        <v>0</v>
      </c>
      <c r="Z37" s="196">
        <v>2.74</v>
      </c>
      <c r="AA37" s="196">
        <v>0.89</v>
      </c>
      <c r="AB37" s="196">
        <v>0</v>
      </c>
      <c r="AC37" s="196">
        <v>0</v>
      </c>
      <c r="AD37" s="196">
        <v>13.64</v>
      </c>
      <c r="AE37" s="196">
        <v>0</v>
      </c>
      <c r="AF37" s="196">
        <v>0</v>
      </c>
      <c r="AG37" s="196">
        <v>43.39</v>
      </c>
      <c r="AH37" s="196">
        <v>0</v>
      </c>
      <c r="AI37" s="196">
        <v>10.45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139.5</v>
      </c>
      <c r="AP37" s="196">
        <v>0</v>
      </c>
      <c r="AQ37" s="196">
        <v>0</v>
      </c>
      <c r="AR37" s="196">
        <v>6.93</v>
      </c>
      <c r="AS37" s="196">
        <v>0</v>
      </c>
      <c r="AT37" s="196">
        <v>16.84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3.87</v>
      </c>
      <c r="D38" s="196">
        <v>0.8</v>
      </c>
      <c r="E38" s="196">
        <v>0</v>
      </c>
      <c r="F38" s="196">
        <v>0</v>
      </c>
      <c r="G38" s="196">
        <v>18.100000000000001</v>
      </c>
      <c r="H38" s="196">
        <v>0</v>
      </c>
      <c r="I38" s="196">
        <v>0</v>
      </c>
      <c r="J38" s="196">
        <v>1.1100000000000001</v>
      </c>
      <c r="K38" s="196">
        <v>6.33</v>
      </c>
      <c r="L38" s="196">
        <v>1.69</v>
      </c>
      <c r="M38" s="196">
        <v>0</v>
      </c>
      <c r="N38" s="196">
        <v>1.18</v>
      </c>
      <c r="O38" s="196">
        <v>0</v>
      </c>
      <c r="P38" s="196">
        <v>2.68</v>
      </c>
      <c r="Q38" s="196">
        <v>0.22</v>
      </c>
      <c r="R38" s="196">
        <v>0.42</v>
      </c>
      <c r="S38" s="196">
        <v>0.26</v>
      </c>
      <c r="T38" s="196">
        <v>0</v>
      </c>
      <c r="U38" s="196">
        <v>12.84</v>
      </c>
      <c r="V38" s="196">
        <v>0.2</v>
      </c>
      <c r="W38" s="196">
        <v>0.34</v>
      </c>
      <c r="X38" s="196">
        <v>1.45</v>
      </c>
      <c r="Y38" s="196">
        <v>0</v>
      </c>
      <c r="Z38" s="196">
        <v>2.74</v>
      </c>
      <c r="AA38" s="196">
        <v>0.89</v>
      </c>
      <c r="AB38" s="196">
        <v>0</v>
      </c>
      <c r="AC38" s="196">
        <v>0</v>
      </c>
      <c r="AD38" s="196">
        <v>13.64</v>
      </c>
      <c r="AE38" s="196">
        <v>0</v>
      </c>
      <c r="AF38" s="196">
        <v>0</v>
      </c>
      <c r="AG38" s="196">
        <v>43.39</v>
      </c>
      <c r="AH38" s="196">
        <v>0</v>
      </c>
      <c r="AI38" s="196">
        <v>10.45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139.5</v>
      </c>
      <c r="AP38" s="196">
        <v>0</v>
      </c>
      <c r="AQ38" s="196">
        <v>0</v>
      </c>
      <c r="AR38" s="196">
        <v>6.93</v>
      </c>
      <c r="AS38" s="196">
        <v>0</v>
      </c>
      <c r="AT38" s="196">
        <v>16.84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3.87</v>
      </c>
      <c r="D39" s="196">
        <v>0.8</v>
      </c>
      <c r="E39" s="196">
        <v>0</v>
      </c>
      <c r="F39" s="196">
        <v>0</v>
      </c>
      <c r="G39" s="196">
        <v>18.100000000000001</v>
      </c>
      <c r="H39" s="196">
        <v>0</v>
      </c>
      <c r="I39" s="196">
        <v>0</v>
      </c>
      <c r="J39" s="196">
        <v>1.1100000000000001</v>
      </c>
      <c r="K39" s="196">
        <v>6.33</v>
      </c>
      <c r="L39" s="196">
        <v>1.69</v>
      </c>
      <c r="M39" s="196">
        <v>0</v>
      </c>
      <c r="N39" s="196">
        <v>1.18</v>
      </c>
      <c r="O39" s="196">
        <v>4.1900000000000004</v>
      </c>
      <c r="P39" s="196">
        <v>2.68</v>
      </c>
      <c r="Q39" s="196">
        <v>0.22</v>
      </c>
      <c r="R39" s="196">
        <v>0.42</v>
      </c>
      <c r="S39" s="196">
        <v>0.26</v>
      </c>
      <c r="T39" s="196">
        <v>0</v>
      </c>
      <c r="U39" s="196">
        <v>12.84</v>
      </c>
      <c r="V39" s="196">
        <v>0.2</v>
      </c>
      <c r="W39" s="196">
        <v>0.34</v>
      </c>
      <c r="X39" s="196">
        <v>1.45</v>
      </c>
      <c r="Y39" s="196">
        <v>0</v>
      </c>
      <c r="Z39" s="196">
        <v>2.74</v>
      </c>
      <c r="AA39" s="196">
        <v>0.89</v>
      </c>
      <c r="AB39" s="196">
        <v>0</v>
      </c>
      <c r="AC39" s="196">
        <v>0</v>
      </c>
      <c r="AD39" s="196">
        <v>13.64</v>
      </c>
      <c r="AE39" s="196">
        <v>0</v>
      </c>
      <c r="AF39" s="196">
        <v>0</v>
      </c>
      <c r="AG39" s="196">
        <v>43.39</v>
      </c>
      <c r="AH39" s="196">
        <v>0</v>
      </c>
      <c r="AI39" s="196">
        <v>10.45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139.5</v>
      </c>
      <c r="AP39" s="196">
        <v>0</v>
      </c>
      <c r="AQ39" s="196">
        <v>0</v>
      </c>
      <c r="AR39" s="196">
        <v>6.93</v>
      </c>
      <c r="AS39" s="196">
        <v>0</v>
      </c>
      <c r="AT39" s="196">
        <v>16.84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3.87</v>
      </c>
      <c r="D40" s="196">
        <v>0.8</v>
      </c>
      <c r="E40" s="196">
        <v>0</v>
      </c>
      <c r="F40" s="196">
        <v>0</v>
      </c>
      <c r="G40" s="196">
        <v>18.100000000000001</v>
      </c>
      <c r="H40" s="196">
        <v>0</v>
      </c>
      <c r="I40" s="196">
        <v>0</v>
      </c>
      <c r="J40" s="196">
        <v>1.1100000000000001</v>
      </c>
      <c r="K40" s="196">
        <v>6.33</v>
      </c>
      <c r="L40" s="196">
        <v>1.69</v>
      </c>
      <c r="M40" s="196">
        <v>0</v>
      </c>
      <c r="N40" s="196">
        <v>1.18</v>
      </c>
      <c r="O40" s="196">
        <v>3.23</v>
      </c>
      <c r="P40" s="196">
        <v>2.68</v>
      </c>
      <c r="Q40" s="196">
        <v>0.22</v>
      </c>
      <c r="R40" s="196">
        <v>0.42</v>
      </c>
      <c r="S40" s="196">
        <v>0.26</v>
      </c>
      <c r="T40" s="196">
        <v>0</v>
      </c>
      <c r="U40" s="196">
        <v>12.84</v>
      </c>
      <c r="V40" s="196">
        <v>0.2</v>
      </c>
      <c r="W40" s="196">
        <v>0.34</v>
      </c>
      <c r="X40" s="196">
        <v>1.45</v>
      </c>
      <c r="Y40" s="196">
        <v>0</v>
      </c>
      <c r="Z40" s="196">
        <v>2.74</v>
      </c>
      <c r="AA40" s="196">
        <v>0.89</v>
      </c>
      <c r="AB40" s="196">
        <v>0</v>
      </c>
      <c r="AC40" s="196">
        <v>0</v>
      </c>
      <c r="AD40" s="196">
        <v>13.64</v>
      </c>
      <c r="AE40" s="196">
        <v>0</v>
      </c>
      <c r="AF40" s="196">
        <v>0</v>
      </c>
      <c r="AG40" s="196">
        <v>43.39</v>
      </c>
      <c r="AH40" s="196">
        <v>0</v>
      </c>
      <c r="AI40" s="196">
        <v>10.45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139.5</v>
      </c>
      <c r="AP40" s="196">
        <v>0</v>
      </c>
      <c r="AQ40" s="196">
        <v>0</v>
      </c>
      <c r="AR40" s="196">
        <v>6.93</v>
      </c>
      <c r="AS40" s="196">
        <v>0</v>
      </c>
      <c r="AT40" s="196">
        <v>16.84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3.87</v>
      </c>
      <c r="D41" s="196">
        <v>0.8</v>
      </c>
      <c r="E41" s="196">
        <v>0</v>
      </c>
      <c r="F41" s="196">
        <v>0</v>
      </c>
      <c r="G41" s="196">
        <v>18.100000000000001</v>
      </c>
      <c r="H41" s="196">
        <v>0</v>
      </c>
      <c r="I41" s="196">
        <v>0</v>
      </c>
      <c r="J41" s="196">
        <v>1.1100000000000001</v>
      </c>
      <c r="K41" s="196">
        <v>6.33</v>
      </c>
      <c r="L41" s="196">
        <v>1.69</v>
      </c>
      <c r="M41" s="196">
        <v>0</v>
      </c>
      <c r="N41" s="196">
        <v>1.18</v>
      </c>
      <c r="O41" s="196">
        <v>13.44</v>
      </c>
      <c r="P41" s="196">
        <v>2.68</v>
      </c>
      <c r="Q41" s="196">
        <v>0.22</v>
      </c>
      <c r="R41" s="196">
        <v>0.42</v>
      </c>
      <c r="S41" s="196">
        <v>0.26</v>
      </c>
      <c r="T41" s="196">
        <v>0</v>
      </c>
      <c r="U41" s="196">
        <v>12.84</v>
      </c>
      <c r="V41" s="196">
        <v>0.2</v>
      </c>
      <c r="W41" s="196">
        <v>0.34</v>
      </c>
      <c r="X41" s="196">
        <v>1.45</v>
      </c>
      <c r="Y41" s="196">
        <v>0</v>
      </c>
      <c r="Z41" s="196">
        <v>2.74</v>
      </c>
      <c r="AA41" s="196">
        <v>0.89</v>
      </c>
      <c r="AB41" s="196">
        <v>0</v>
      </c>
      <c r="AC41" s="196">
        <v>0</v>
      </c>
      <c r="AD41" s="196">
        <v>13.64</v>
      </c>
      <c r="AE41" s="196">
        <v>0</v>
      </c>
      <c r="AF41" s="196">
        <v>0</v>
      </c>
      <c r="AG41" s="196">
        <v>43.39</v>
      </c>
      <c r="AH41" s="196">
        <v>0</v>
      </c>
      <c r="AI41" s="196">
        <v>10.45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139.5</v>
      </c>
      <c r="AP41" s="196">
        <v>0</v>
      </c>
      <c r="AQ41" s="196">
        <v>0</v>
      </c>
      <c r="AR41" s="196">
        <v>6.93</v>
      </c>
      <c r="AS41" s="196">
        <v>0</v>
      </c>
      <c r="AT41" s="196">
        <v>16.84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3.87</v>
      </c>
      <c r="D42" s="196">
        <v>0.8</v>
      </c>
      <c r="E42" s="196">
        <v>0</v>
      </c>
      <c r="F42" s="196">
        <v>0</v>
      </c>
      <c r="G42" s="196">
        <v>18.100000000000001</v>
      </c>
      <c r="H42" s="196">
        <v>0</v>
      </c>
      <c r="I42" s="196">
        <v>0</v>
      </c>
      <c r="J42" s="196">
        <v>1.1100000000000001</v>
      </c>
      <c r="K42" s="196">
        <v>6.33</v>
      </c>
      <c r="L42" s="196">
        <v>1.69</v>
      </c>
      <c r="M42" s="196">
        <v>0</v>
      </c>
      <c r="N42" s="196">
        <v>1.18</v>
      </c>
      <c r="O42" s="196">
        <v>16.12</v>
      </c>
      <c r="P42" s="196">
        <v>2.68</v>
      </c>
      <c r="Q42" s="196">
        <v>0.22</v>
      </c>
      <c r="R42" s="196">
        <v>0.42</v>
      </c>
      <c r="S42" s="196">
        <v>0.26</v>
      </c>
      <c r="T42" s="196">
        <v>0</v>
      </c>
      <c r="U42" s="196">
        <v>12.84</v>
      </c>
      <c r="V42" s="196">
        <v>0.2</v>
      </c>
      <c r="W42" s="196">
        <v>0.34</v>
      </c>
      <c r="X42" s="196">
        <v>1.45</v>
      </c>
      <c r="Y42" s="196">
        <v>0</v>
      </c>
      <c r="Z42" s="196">
        <v>2.74</v>
      </c>
      <c r="AA42" s="196">
        <v>0.89</v>
      </c>
      <c r="AB42" s="196">
        <v>0</v>
      </c>
      <c r="AC42" s="196">
        <v>0</v>
      </c>
      <c r="AD42" s="196">
        <v>13.64</v>
      </c>
      <c r="AE42" s="196">
        <v>0</v>
      </c>
      <c r="AF42" s="196">
        <v>0</v>
      </c>
      <c r="AG42" s="196">
        <v>43.39</v>
      </c>
      <c r="AH42" s="196">
        <v>0</v>
      </c>
      <c r="AI42" s="196">
        <v>10.45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139.5</v>
      </c>
      <c r="AP42" s="196">
        <v>0</v>
      </c>
      <c r="AQ42" s="196">
        <v>0</v>
      </c>
      <c r="AR42" s="196">
        <v>6.93</v>
      </c>
      <c r="AS42" s="196">
        <v>0</v>
      </c>
      <c r="AT42" s="196">
        <v>16.84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3.87</v>
      </c>
      <c r="D43" s="196">
        <v>0.8</v>
      </c>
      <c r="E43" s="196">
        <v>0</v>
      </c>
      <c r="F43" s="196">
        <v>0</v>
      </c>
      <c r="G43" s="196">
        <v>18.100000000000001</v>
      </c>
      <c r="H43" s="196">
        <v>0</v>
      </c>
      <c r="I43" s="196">
        <v>0</v>
      </c>
      <c r="J43" s="196">
        <v>1.1100000000000001</v>
      </c>
      <c r="K43" s="196">
        <v>6.33</v>
      </c>
      <c r="L43" s="196">
        <v>1.69</v>
      </c>
      <c r="M43" s="196">
        <v>0</v>
      </c>
      <c r="N43" s="196">
        <v>1.18</v>
      </c>
      <c r="O43" s="196">
        <v>18.809999999999999</v>
      </c>
      <c r="P43" s="196">
        <v>2.68</v>
      </c>
      <c r="Q43" s="196">
        <v>0.22</v>
      </c>
      <c r="R43" s="196">
        <v>0.42</v>
      </c>
      <c r="S43" s="196">
        <v>0.26</v>
      </c>
      <c r="T43" s="196">
        <v>0</v>
      </c>
      <c r="U43" s="196">
        <v>12.84</v>
      </c>
      <c r="V43" s="196">
        <v>0.2</v>
      </c>
      <c r="W43" s="196">
        <v>0.34</v>
      </c>
      <c r="X43" s="196">
        <v>1.45</v>
      </c>
      <c r="Y43" s="196">
        <v>0</v>
      </c>
      <c r="Z43" s="196">
        <v>2.74</v>
      </c>
      <c r="AA43" s="196">
        <v>0.89</v>
      </c>
      <c r="AB43" s="196">
        <v>0</v>
      </c>
      <c r="AC43" s="196">
        <v>0</v>
      </c>
      <c r="AD43" s="196">
        <v>13.64</v>
      </c>
      <c r="AE43" s="196">
        <v>0</v>
      </c>
      <c r="AF43" s="196">
        <v>0</v>
      </c>
      <c r="AG43" s="196">
        <v>43.39</v>
      </c>
      <c r="AH43" s="196">
        <v>0</v>
      </c>
      <c r="AI43" s="196">
        <v>10.45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139.5</v>
      </c>
      <c r="AP43" s="196">
        <v>0</v>
      </c>
      <c r="AQ43" s="196">
        <v>0</v>
      </c>
      <c r="AR43" s="196">
        <v>6.93</v>
      </c>
      <c r="AS43" s="196">
        <v>0</v>
      </c>
      <c r="AT43" s="196">
        <v>16.84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3.87</v>
      </c>
      <c r="D44" s="196">
        <v>0.8</v>
      </c>
      <c r="E44" s="196">
        <v>0</v>
      </c>
      <c r="F44" s="196">
        <v>0</v>
      </c>
      <c r="G44" s="196">
        <v>18.100000000000001</v>
      </c>
      <c r="H44" s="196">
        <v>0</v>
      </c>
      <c r="I44" s="196">
        <v>0</v>
      </c>
      <c r="J44" s="196">
        <v>1.1100000000000001</v>
      </c>
      <c r="K44" s="196">
        <v>6.33</v>
      </c>
      <c r="L44" s="196">
        <v>1.69</v>
      </c>
      <c r="M44" s="196">
        <v>0</v>
      </c>
      <c r="N44" s="196">
        <v>1.18</v>
      </c>
      <c r="O44" s="196">
        <v>21.49</v>
      </c>
      <c r="P44" s="196">
        <v>2.68</v>
      </c>
      <c r="Q44" s="196">
        <v>0.22</v>
      </c>
      <c r="R44" s="196">
        <v>0.42</v>
      </c>
      <c r="S44" s="196">
        <v>0.26</v>
      </c>
      <c r="T44" s="196">
        <v>0</v>
      </c>
      <c r="U44" s="196">
        <v>12.84</v>
      </c>
      <c r="V44" s="196">
        <v>0.2</v>
      </c>
      <c r="W44" s="196">
        <v>0.34</v>
      </c>
      <c r="X44" s="196">
        <v>1.45</v>
      </c>
      <c r="Y44" s="196">
        <v>0</v>
      </c>
      <c r="Z44" s="196">
        <v>2.74</v>
      </c>
      <c r="AA44" s="196">
        <v>0.89</v>
      </c>
      <c r="AB44" s="196">
        <v>0</v>
      </c>
      <c r="AC44" s="196">
        <v>0</v>
      </c>
      <c r="AD44" s="196">
        <v>13.64</v>
      </c>
      <c r="AE44" s="196">
        <v>0</v>
      </c>
      <c r="AF44" s="196">
        <v>0</v>
      </c>
      <c r="AG44" s="196">
        <v>43.39</v>
      </c>
      <c r="AH44" s="196">
        <v>0</v>
      </c>
      <c r="AI44" s="196">
        <v>10.45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139.5</v>
      </c>
      <c r="AP44" s="196">
        <v>0</v>
      </c>
      <c r="AQ44" s="196">
        <v>0</v>
      </c>
      <c r="AR44" s="196">
        <v>6.93</v>
      </c>
      <c r="AS44" s="196">
        <v>0</v>
      </c>
      <c r="AT44" s="196">
        <v>16.84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3.87</v>
      </c>
      <c r="D45" s="196">
        <v>0.8</v>
      </c>
      <c r="E45" s="196">
        <v>0</v>
      </c>
      <c r="F45" s="196">
        <v>0</v>
      </c>
      <c r="G45" s="196">
        <v>18.100000000000001</v>
      </c>
      <c r="H45" s="196">
        <v>0</v>
      </c>
      <c r="I45" s="196">
        <v>0</v>
      </c>
      <c r="J45" s="196">
        <v>1.1100000000000001</v>
      </c>
      <c r="K45" s="196">
        <v>6.33</v>
      </c>
      <c r="L45" s="196">
        <v>1.69</v>
      </c>
      <c r="M45" s="196">
        <v>0</v>
      </c>
      <c r="N45" s="196">
        <v>1.18</v>
      </c>
      <c r="O45" s="196">
        <v>6.47</v>
      </c>
      <c r="P45" s="196">
        <v>2.68</v>
      </c>
      <c r="Q45" s="196">
        <v>0.22</v>
      </c>
      <c r="R45" s="196">
        <v>0.42</v>
      </c>
      <c r="S45" s="196">
        <v>0.26</v>
      </c>
      <c r="T45" s="196">
        <v>0</v>
      </c>
      <c r="U45" s="196">
        <v>12.84</v>
      </c>
      <c r="V45" s="196">
        <v>0.2</v>
      </c>
      <c r="W45" s="196">
        <v>0.34</v>
      </c>
      <c r="X45" s="196">
        <v>1.45</v>
      </c>
      <c r="Y45" s="196">
        <v>0</v>
      </c>
      <c r="Z45" s="196">
        <v>2.74</v>
      </c>
      <c r="AA45" s="196">
        <v>0.89</v>
      </c>
      <c r="AB45" s="196">
        <v>0</v>
      </c>
      <c r="AC45" s="196">
        <v>0</v>
      </c>
      <c r="AD45" s="196">
        <v>13.64</v>
      </c>
      <c r="AE45" s="196">
        <v>0</v>
      </c>
      <c r="AF45" s="196">
        <v>0</v>
      </c>
      <c r="AG45" s="196">
        <v>43.39</v>
      </c>
      <c r="AH45" s="196">
        <v>0</v>
      </c>
      <c r="AI45" s="196">
        <v>10.45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139.5</v>
      </c>
      <c r="AP45" s="196">
        <v>0</v>
      </c>
      <c r="AQ45" s="196">
        <v>0</v>
      </c>
      <c r="AR45" s="196">
        <v>6.93</v>
      </c>
      <c r="AS45" s="196">
        <v>0</v>
      </c>
      <c r="AT45" s="196">
        <v>16.84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3.87</v>
      </c>
      <c r="D46" s="196">
        <v>0.8</v>
      </c>
      <c r="E46" s="196">
        <v>0</v>
      </c>
      <c r="F46" s="196">
        <v>0</v>
      </c>
      <c r="G46" s="196">
        <v>18.100000000000001</v>
      </c>
      <c r="H46" s="196">
        <v>0</v>
      </c>
      <c r="I46" s="196">
        <v>0</v>
      </c>
      <c r="J46" s="196">
        <v>1.1100000000000001</v>
      </c>
      <c r="K46" s="196">
        <v>6.33</v>
      </c>
      <c r="L46" s="196">
        <v>1.69</v>
      </c>
      <c r="M46" s="196">
        <v>0</v>
      </c>
      <c r="N46" s="196">
        <v>1.18</v>
      </c>
      <c r="O46" s="196">
        <v>0.94</v>
      </c>
      <c r="P46" s="196">
        <v>2.68</v>
      </c>
      <c r="Q46" s="196">
        <v>0.22</v>
      </c>
      <c r="R46" s="196">
        <v>0.42</v>
      </c>
      <c r="S46" s="196">
        <v>0.26</v>
      </c>
      <c r="T46" s="196">
        <v>0</v>
      </c>
      <c r="U46" s="196">
        <v>12.84</v>
      </c>
      <c r="V46" s="196">
        <v>0.2</v>
      </c>
      <c r="W46" s="196">
        <v>0.34</v>
      </c>
      <c r="X46" s="196">
        <v>1.45</v>
      </c>
      <c r="Y46" s="196">
        <v>0</v>
      </c>
      <c r="Z46" s="196">
        <v>2.74</v>
      </c>
      <c r="AA46" s="196">
        <v>0.89</v>
      </c>
      <c r="AB46" s="196">
        <v>0</v>
      </c>
      <c r="AC46" s="196">
        <v>0</v>
      </c>
      <c r="AD46" s="196">
        <v>13.64</v>
      </c>
      <c r="AE46" s="196">
        <v>0</v>
      </c>
      <c r="AF46" s="196">
        <v>0</v>
      </c>
      <c r="AG46" s="196">
        <v>43.39</v>
      </c>
      <c r="AH46" s="196">
        <v>0</v>
      </c>
      <c r="AI46" s="196">
        <v>10.45</v>
      </c>
      <c r="AJ46" s="196">
        <v>0</v>
      </c>
      <c r="AK46" s="196">
        <v>2.6</v>
      </c>
      <c r="AL46" s="196">
        <v>0</v>
      </c>
      <c r="AM46" s="196">
        <v>0</v>
      </c>
      <c r="AN46" s="196">
        <v>0</v>
      </c>
      <c r="AO46" s="196">
        <v>132.75</v>
      </c>
      <c r="AP46" s="196">
        <v>1.48</v>
      </c>
      <c r="AQ46" s="196">
        <v>0</v>
      </c>
      <c r="AR46" s="196">
        <v>6.93</v>
      </c>
      <c r="AS46" s="196">
        <v>0</v>
      </c>
      <c r="AT46" s="196">
        <v>16.84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3.73</v>
      </c>
      <c r="D47" s="196">
        <v>0.8</v>
      </c>
      <c r="E47" s="196">
        <v>0</v>
      </c>
      <c r="F47" s="196">
        <v>0</v>
      </c>
      <c r="G47" s="196">
        <v>18.100000000000001</v>
      </c>
      <c r="H47" s="196">
        <v>0</v>
      </c>
      <c r="I47" s="196">
        <v>0</v>
      </c>
      <c r="J47" s="196">
        <v>1.1100000000000001</v>
      </c>
      <c r="K47" s="196">
        <v>74.42</v>
      </c>
      <c r="L47" s="196">
        <v>1.69</v>
      </c>
      <c r="M47" s="196">
        <v>0</v>
      </c>
      <c r="N47" s="196">
        <v>1.18</v>
      </c>
      <c r="O47" s="196">
        <v>0.94</v>
      </c>
      <c r="P47" s="196">
        <v>2.68</v>
      </c>
      <c r="Q47" s="196">
        <v>0.22</v>
      </c>
      <c r="R47" s="196">
        <v>0.42</v>
      </c>
      <c r="S47" s="196">
        <v>0.26</v>
      </c>
      <c r="T47" s="196">
        <v>0</v>
      </c>
      <c r="U47" s="196">
        <v>12.84</v>
      </c>
      <c r="V47" s="196">
        <v>0.2</v>
      </c>
      <c r="W47" s="196">
        <v>0.34</v>
      </c>
      <c r="X47" s="196">
        <v>1.45</v>
      </c>
      <c r="Y47" s="196">
        <v>0</v>
      </c>
      <c r="Z47" s="196">
        <v>2.74</v>
      </c>
      <c r="AA47" s="196">
        <v>0.89</v>
      </c>
      <c r="AB47" s="196">
        <v>0</v>
      </c>
      <c r="AC47" s="196">
        <v>0</v>
      </c>
      <c r="AD47" s="196">
        <v>13.64</v>
      </c>
      <c r="AE47" s="196">
        <v>0</v>
      </c>
      <c r="AF47" s="196">
        <v>0</v>
      </c>
      <c r="AG47" s="196">
        <v>43.39</v>
      </c>
      <c r="AH47" s="196">
        <v>0</v>
      </c>
      <c r="AI47" s="196">
        <v>10.45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132.75</v>
      </c>
      <c r="AP47" s="196">
        <v>4.5</v>
      </c>
      <c r="AQ47" s="196">
        <v>0</v>
      </c>
      <c r="AR47" s="196">
        <v>6.93</v>
      </c>
      <c r="AS47" s="196">
        <v>0</v>
      </c>
      <c r="AT47" s="196">
        <v>16.84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3.73</v>
      </c>
      <c r="D48" s="196">
        <v>0.8</v>
      </c>
      <c r="E48" s="196">
        <v>0</v>
      </c>
      <c r="F48" s="196">
        <v>0</v>
      </c>
      <c r="G48" s="196">
        <v>18.100000000000001</v>
      </c>
      <c r="H48" s="196">
        <v>0</v>
      </c>
      <c r="I48" s="196">
        <v>0</v>
      </c>
      <c r="J48" s="196">
        <v>1.1100000000000001</v>
      </c>
      <c r="K48" s="196">
        <v>76.7</v>
      </c>
      <c r="L48" s="196">
        <v>1.69</v>
      </c>
      <c r="M48" s="196">
        <v>0</v>
      </c>
      <c r="N48" s="196">
        <v>1.18</v>
      </c>
      <c r="O48" s="196">
        <v>0.94</v>
      </c>
      <c r="P48" s="196">
        <v>2.68</v>
      </c>
      <c r="Q48" s="196">
        <v>0.22</v>
      </c>
      <c r="R48" s="196">
        <v>0.42</v>
      </c>
      <c r="S48" s="196">
        <v>0.26</v>
      </c>
      <c r="T48" s="196">
        <v>0</v>
      </c>
      <c r="U48" s="196">
        <v>12.84</v>
      </c>
      <c r="V48" s="196">
        <v>0.2</v>
      </c>
      <c r="W48" s="196">
        <v>0.34</v>
      </c>
      <c r="X48" s="196">
        <v>1.45</v>
      </c>
      <c r="Y48" s="196">
        <v>0</v>
      </c>
      <c r="Z48" s="196">
        <v>2.74</v>
      </c>
      <c r="AA48" s="196">
        <v>0.89</v>
      </c>
      <c r="AB48" s="196">
        <v>0</v>
      </c>
      <c r="AC48" s="196">
        <v>0</v>
      </c>
      <c r="AD48" s="196">
        <v>13.64</v>
      </c>
      <c r="AE48" s="196">
        <v>0</v>
      </c>
      <c r="AF48" s="196">
        <v>0</v>
      </c>
      <c r="AG48" s="196">
        <v>43.39</v>
      </c>
      <c r="AH48" s="196">
        <v>0</v>
      </c>
      <c r="AI48" s="196">
        <v>10.45</v>
      </c>
      <c r="AJ48" s="196">
        <v>0</v>
      </c>
      <c r="AK48" s="196">
        <v>12.6</v>
      </c>
      <c r="AL48" s="196">
        <v>0</v>
      </c>
      <c r="AM48" s="196">
        <v>0</v>
      </c>
      <c r="AN48" s="196">
        <v>0</v>
      </c>
      <c r="AO48" s="196">
        <v>132.75</v>
      </c>
      <c r="AP48" s="196">
        <v>4.5</v>
      </c>
      <c r="AQ48" s="196">
        <v>0</v>
      </c>
      <c r="AR48" s="196">
        <v>6.93</v>
      </c>
      <c r="AS48" s="196">
        <v>0</v>
      </c>
      <c r="AT48" s="196">
        <v>16.84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3.73</v>
      </c>
      <c r="D49" s="196">
        <v>0.8</v>
      </c>
      <c r="E49" s="196">
        <v>0</v>
      </c>
      <c r="F49" s="196">
        <v>0</v>
      </c>
      <c r="G49" s="196">
        <v>18.100000000000001</v>
      </c>
      <c r="H49" s="196">
        <v>0</v>
      </c>
      <c r="I49" s="196">
        <v>0</v>
      </c>
      <c r="J49" s="196">
        <v>1.1100000000000001</v>
      </c>
      <c r="K49" s="196">
        <v>76.7</v>
      </c>
      <c r="L49" s="196">
        <v>1.69</v>
      </c>
      <c r="M49" s="196">
        <v>0</v>
      </c>
      <c r="N49" s="196">
        <v>1.18</v>
      </c>
      <c r="O49" s="196">
        <v>0.94</v>
      </c>
      <c r="P49" s="196">
        <v>2.68</v>
      </c>
      <c r="Q49" s="196">
        <v>0.22</v>
      </c>
      <c r="R49" s="196">
        <v>0.42</v>
      </c>
      <c r="S49" s="196">
        <v>0.26</v>
      </c>
      <c r="T49" s="196">
        <v>0</v>
      </c>
      <c r="U49" s="196">
        <v>12.84</v>
      </c>
      <c r="V49" s="196">
        <v>0.2</v>
      </c>
      <c r="W49" s="196">
        <v>0.34</v>
      </c>
      <c r="X49" s="196">
        <v>1.45</v>
      </c>
      <c r="Y49" s="196">
        <v>0</v>
      </c>
      <c r="Z49" s="196">
        <v>2.74</v>
      </c>
      <c r="AA49" s="196">
        <v>0.89</v>
      </c>
      <c r="AB49" s="196">
        <v>0</v>
      </c>
      <c r="AC49" s="196">
        <v>0</v>
      </c>
      <c r="AD49" s="196">
        <v>13.64</v>
      </c>
      <c r="AE49" s="196">
        <v>0</v>
      </c>
      <c r="AF49" s="196">
        <v>0</v>
      </c>
      <c r="AG49" s="196">
        <v>43.39</v>
      </c>
      <c r="AH49" s="196">
        <v>0</v>
      </c>
      <c r="AI49" s="196">
        <v>10.45</v>
      </c>
      <c r="AJ49" s="196">
        <v>0</v>
      </c>
      <c r="AK49" s="196">
        <v>12.6</v>
      </c>
      <c r="AL49" s="196">
        <v>0</v>
      </c>
      <c r="AM49" s="196">
        <v>0</v>
      </c>
      <c r="AN49" s="196">
        <v>0</v>
      </c>
      <c r="AO49" s="196">
        <v>132.75</v>
      </c>
      <c r="AP49" s="196">
        <v>4.6900000000000004</v>
      </c>
      <c r="AQ49" s="196">
        <v>0</v>
      </c>
      <c r="AR49" s="196">
        <v>6.93</v>
      </c>
      <c r="AS49" s="196">
        <v>0</v>
      </c>
      <c r="AT49" s="196">
        <v>16.84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3.73</v>
      </c>
      <c r="D50" s="196">
        <v>0.8</v>
      </c>
      <c r="E50" s="196">
        <v>0</v>
      </c>
      <c r="F50" s="196">
        <v>0</v>
      </c>
      <c r="G50" s="196">
        <v>18.100000000000001</v>
      </c>
      <c r="H50" s="196">
        <v>0</v>
      </c>
      <c r="I50" s="196">
        <v>0</v>
      </c>
      <c r="J50" s="196">
        <v>1.1100000000000001</v>
      </c>
      <c r="K50" s="196">
        <v>76.77</v>
      </c>
      <c r="L50" s="196">
        <v>1.69</v>
      </c>
      <c r="M50" s="196">
        <v>0</v>
      </c>
      <c r="N50" s="196">
        <v>1.18</v>
      </c>
      <c r="O50" s="196">
        <v>0.94</v>
      </c>
      <c r="P50" s="196">
        <v>2.68</v>
      </c>
      <c r="Q50" s="196">
        <v>0.22</v>
      </c>
      <c r="R50" s="196">
        <v>0.42</v>
      </c>
      <c r="S50" s="196">
        <v>0.26</v>
      </c>
      <c r="T50" s="196">
        <v>0</v>
      </c>
      <c r="U50" s="196">
        <v>12.84</v>
      </c>
      <c r="V50" s="196">
        <v>0.2</v>
      </c>
      <c r="W50" s="196">
        <v>0.34</v>
      </c>
      <c r="X50" s="196">
        <v>1.45</v>
      </c>
      <c r="Y50" s="196">
        <v>0</v>
      </c>
      <c r="Z50" s="196">
        <v>2.74</v>
      </c>
      <c r="AA50" s="196">
        <v>0.89</v>
      </c>
      <c r="AB50" s="196">
        <v>0</v>
      </c>
      <c r="AC50" s="196">
        <v>0</v>
      </c>
      <c r="AD50" s="196">
        <v>13.64</v>
      </c>
      <c r="AE50" s="196">
        <v>0</v>
      </c>
      <c r="AF50" s="196">
        <v>0</v>
      </c>
      <c r="AG50" s="196">
        <v>43.39</v>
      </c>
      <c r="AH50" s="196">
        <v>0</v>
      </c>
      <c r="AI50" s="196">
        <v>10.45</v>
      </c>
      <c r="AJ50" s="196">
        <v>0</v>
      </c>
      <c r="AK50" s="196">
        <v>12.6</v>
      </c>
      <c r="AL50" s="196">
        <v>0</v>
      </c>
      <c r="AM50" s="196">
        <v>0</v>
      </c>
      <c r="AN50" s="196">
        <v>0</v>
      </c>
      <c r="AO50" s="196">
        <v>132.75</v>
      </c>
      <c r="AP50" s="196">
        <v>4.6900000000000004</v>
      </c>
      <c r="AQ50" s="196">
        <v>0</v>
      </c>
      <c r="AR50" s="196">
        <v>6.93</v>
      </c>
      <c r="AS50" s="196">
        <v>0</v>
      </c>
      <c r="AT50" s="196">
        <v>16.84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3.73</v>
      </c>
      <c r="D51" s="196">
        <v>0.8</v>
      </c>
      <c r="E51" s="196">
        <v>0</v>
      </c>
      <c r="F51" s="196">
        <v>0</v>
      </c>
      <c r="G51" s="196">
        <v>18.100000000000001</v>
      </c>
      <c r="H51" s="196">
        <v>0</v>
      </c>
      <c r="I51" s="196">
        <v>0</v>
      </c>
      <c r="J51" s="196">
        <v>1.1100000000000001</v>
      </c>
      <c r="K51" s="196">
        <v>76.77</v>
      </c>
      <c r="L51" s="196">
        <v>1.69</v>
      </c>
      <c r="M51" s="196">
        <v>0</v>
      </c>
      <c r="N51" s="196">
        <v>1.18</v>
      </c>
      <c r="O51" s="196">
        <v>0.94</v>
      </c>
      <c r="P51" s="196">
        <v>2.68</v>
      </c>
      <c r="Q51" s="196">
        <v>0.22</v>
      </c>
      <c r="R51" s="196">
        <v>0.42</v>
      </c>
      <c r="S51" s="196">
        <v>0.26</v>
      </c>
      <c r="T51" s="196">
        <v>0</v>
      </c>
      <c r="U51" s="196">
        <v>12.84</v>
      </c>
      <c r="V51" s="196">
        <v>0.2</v>
      </c>
      <c r="W51" s="196">
        <v>0.34</v>
      </c>
      <c r="X51" s="196">
        <v>1.45</v>
      </c>
      <c r="Y51" s="196">
        <v>0</v>
      </c>
      <c r="Z51" s="196">
        <v>2.74</v>
      </c>
      <c r="AA51" s="196">
        <v>0.89</v>
      </c>
      <c r="AB51" s="196">
        <v>0</v>
      </c>
      <c r="AC51" s="196">
        <v>0</v>
      </c>
      <c r="AD51" s="196">
        <v>13.64</v>
      </c>
      <c r="AE51" s="196">
        <v>0</v>
      </c>
      <c r="AF51" s="196">
        <v>0</v>
      </c>
      <c r="AG51" s="196">
        <v>43.39</v>
      </c>
      <c r="AH51" s="196">
        <v>0</v>
      </c>
      <c r="AI51" s="196">
        <v>10.45</v>
      </c>
      <c r="AJ51" s="196">
        <v>0</v>
      </c>
      <c r="AK51" s="196">
        <v>12.6</v>
      </c>
      <c r="AL51" s="196">
        <v>0</v>
      </c>
      <c r="AM51" s="196">
        <v>0</v>
      </c>
      <c r="AN51" s="196">
        <v>0</v>
      </c>
      <c r="AO51" s="196">
        <v>132.75</v>
      </c>
      <c r="AP51" s="196">
        <v>4.6900000000000004</v>
      </c>
      <c r="AQ51" s="196">
        <v>0</v>
      </c>
      <c r="AR51" s="196">
        <v>6.93</v>
      </c>
      <c r="AS51" s="196">
        <v>0</v>
      </c>
      <c r="AT51" s="196">
        <v>16.84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3.73</v>
      </c>
      <c r="D52" s="196">
        <v>0.8</v>
      </c>
      <c r="E52" s="196">
        <v>0</v>
      </c>
      <c r="F52" s="196">
        <v>0</v>
      </c>
      <c r="G52" s="196">
        <v>18.100000000000001</v>
      </c>
      <c r="H52" s="196">
        <v>0</v>
      </c>
      <c r="I52" s="196">
        <v>0</v>
      </c>
      <c r="J52" s="196">
        <v>1.1100000000000001</v>
      </c>
      <c r="K52" s="196">
        <v>76.77</v>
      </c>
      <c r="L52" s="196">
        <v>1.69</v>
      </c>
      <c r="M52" s="196">
        <v>0</v>
      </c>
      <c r="N52" s="196">
        <v>1.18</v>
      </c>
      <c r="O52" s="196">
        <v>0.94</v>
      </c>
      <c r="P52" s="196">
        <v>2.68</v>
      </c>
      <c r="Q52" s="196">
        <v>0.22</v>
      </c>
      <c r="R52" s="196">
        <v>0.42</v>
      </c>
      <c r="S52" s="196">
        <v>0.26</v>
      </c>
      <c r="T52" s="196">
        <v>0</v>
      </c>
      <c r="U52" s="196">
        <v>12.84</v>
      </c>
      <c r="V52" s="196">
        <v>0.2</v>
      </c>
      <c r="W52" s="196">
        <v>0.34</v>
      </c>
      <c r="X52" s="196">
        <v>1.45</v>
      </c>
      <c r="Y52" s="196">
        <v>0</v>
      </c>
      <c r="Z52" s="196">
        <v>2.74</v>
      </c>
      <c r="AA52" s="196">
        <v>0.89</v>
      </c>
      <c r="AB52" s="196">
        <v>0</v>
      </c>
      <c r="AC52" s="196">
        <v>0</v>
      </c>
      <c r="AD52" s="196">
        <v>13.64</v>
      </c>
      <c r="AE52" s="196">
        <v>0</v>
      </c>
      <c r="AF52" s="196">
        <v>0</v>
      </c>
      <c r="AG52" s="196">
        <v>43.39</v>
      </c>
      <c r="AH52" s="196">
        <v>0</v>
      </c>
      <c r="AI52" s="196">
        <v>10.45</v>
      </c>
      <c r="AJ52" s="196">
        <v>0</v>
      </c>
      <c r="AK52" s="196">
        <v>12.6</v>
      </c>
      <c r="AL52" s="196">
        <v>0</v>
      </c>
      <c r="AM52" s="196">
        <v>0</v>
      </c>
      <c r="AN52" s="196">
        <v>0</v>
      </c>
      <c r="AO52" s="196">
        <v>132.75</v>
      </c>
      <c r="AP52" s="196">
        <v>4.6900000000000004</v>
      </c>
      <c r="AQ52" s="196">
        <v>0</v>
      </c>
      <c r="AR52" s="196">
        <v>6.93</v>
      </c>
      <c r="AS52" s="196">
        <v>0</v>
      </c>
      <c r="AT52" s="196">
        <v>16.84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3.73</v>
      </c>
      <c r="D53" s="196">
        <v>0.8</v>
      </c>
      <c r="E53" s="196">
        <v>0</v>
      </c>
      <c r="F53" s="196">
        <v>0</v>
      </c>
      <c r="G53" s="196">
        <v>18.100000000000001</v>
      </c>
      <c r="H53" s="196">
        <v>0</v>
      </c>
      <c r="I53" s="196">
        <v>0</v>
      </c>
      <c r="J53" s="196">
        <v>1.1100000000000001</v>
      </c>
      <c r="K53" s="196">
        <v>76.77</v>
      </c>
      <c r="L53" s="196">
        <v>3.12</v>
      </c>
      <c r="M53" s="196">
        <v>0</v>
      </c>
      <c r="N53" s="196">
        <v>1.18</v>
      </c>
      <c r="O53" s="196">
        <v>0.94</v>
      </c>
      <c r="P53" s="196">
        <v>2.68</v>
      </c>
      <c r="Q53" s="196">
        <v>0.43</v>
      </c>
      <c r="R53" s="196">
        <v>0.82</v>
      </c>
      <c r="S53" s="196">
        <v>0.51</v>
      </c>
      <c r="T53" s="196">
        <v>0</v>
      </c>
      <c r="U53" s="196">
        <v>12.84</v>
      </c>
      <c r="V53" s="196">
        <v>0.4</v>
      </c>
      <c r="W53" s="196">
        <v>0.34</v>
      </c>
      <c r="X53" s="196">
        <v>1.45</v>
      </c>
      <c r="Y53" s="196">
        <v>0</v>
      </c>
      <c r="Z53" s="196">
        <v>4.71</v>
      </c>
      <c r="AA53" s="196">
        <v>1.53</v>
      </c>
      <c r="AB53" s="196">
        <v>0</v>
      </c>
      <c r="AC53" s="196">
        <v>0</v>
      </c>
      <c r="AD53" s="196">
        <v>13.64</v>
      </c>
      <c r="AE53" s="196">
        <v>0</v>
      </c>
      <c r="AF53" s="196">
        <v>0</v>
      </c>
      <c r="AG53" s="196">
        <v>43.39</v>
      </c>
      <c r="AH53" s="196">
        <v>0</v>
      </c>
      <c r="AI53" s="196">
        <v>10.45</v>
      </c>
      <c r="AJ53" s="196">
        <v>0</v>
      </c>
      <c r="AK53" s="196">
        <v>12.6</v>
      </c>
      <c r="AL53" s="196">
        <v>0</v>
      </c>
      <c r="AM53" s="196">
        <v>0</v>
      </c>
      <c r="AN53" s="196">
        <v>0</v>
      </c>
      <c r="AO53" s="196">
        <v>132.75</v>
      </c>
      <c r="AP53" s="196">
        <v>4.6900000000000004</v>
      </c>
      <c r="AQ53" s="196">
        <v>0</v>
      </c>
      <c r="AR53" s="196">
        <v>6.93</v>
      </c>
      <c r="AS53" s="196">
        <v>0</v>
      </c>
      <c r="AT53" s="196">
        <v>16.84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3.73</v>
      </c>
      <c r="D54" s="196">
        <v>0.8</v>
      </c>
      <c r="E54" s="196">
        <v>0</v>
      </c>
      <c r="F54" s="196">
        <v>0</v>
      </c>
      <c r="G54" s="196">
        <v>18.100000000000001</v>
      </c>
      <c r="H54" s="196">
        <v>0</v>
      </c>
      <c r="I54" s="196">
        <v>0</v>
      </c>
      <c r="J54" s="196">
        <v>1.1100000000000001</v>
      </c>
      <c r="K54" s="196">
        <v>76.77</v>
      </c>
      <c r="L54" s="196">
        <v>20.420000000000002</v>
      </c>
      <c r="M54" s="196">
        <v>0</v>
      </c>
      <c r="N54" s="196">
        <v>1.18</v>
      </c>
      <c r="O54" s="196">
        <v>0.94</v>
      </c>
      <c r="P54" s="196">
        <v>2.68</v>
      </c>
      <c r="Q54" s="196">
        <v>0.43</v>
      </c>
      <c r="R54" s="196">
        <v>0.82</v>
      </c>
      <c r="S54" s="196">
        <v>0.51</v>
      </c>
      <c r="T54" s="196">
        <v>0</v>
      </c>
      <c r="U54" s="196">
        <v>12.84</v>
      </c>
      <c r="V54" s="196">
        <v>0.4</v>
      </c>
      <c r="W54" s="196">
        <v>0.34</v>
      </c>
      <c r="X54" s="196">
        <v>1.45</v>
      </c>
      <c r="Y54" s="196">
        <v>0</v>
      </c>
      <c r="Z54" s="196">
        <v>4.71</v>
      </c>
      <c r="AA54" s="196">
        <v>1.53</v>
      </c>
      <c r="AB54" s="196">
        <v>0</v>
      </c>
      <c r="AC54" s="196">
        <v>0</v>
      </c>
      <c r="AD54" s="196">
        <v>13.64</v>
      </c>
      <c r="AE54" s="196">
        <v>0</v>
      </c>
      <c r="AF54" s="196">
        <v>0</v>
      </c>
      <c r="AG54" s="196">
        <v>43.39</v>
      </c>
      <c r="AH54" s="196">
        <v>0</v>
      </c>
      <c r="AI54" s="196">
        <v>10.45</v>
      </c>
      <c r="AJ54" s="196">
        <v>0</v>
      </c>
      <c r="AK54" s="196">
        <v>12.6</v>
      </c>
      <c r="AL54" s="196">
        <v>0</v>
      </c>
      <c r="AM54" s="196">
        <v>0</v>
      </c>
      <c r="AN54" s="196">
        <v>0</v>
      </c>
      <c r="AO54" s="196">
        <v>132.75</v>
      </c>
      <c r="AP54" s="196">
        <v>4.6900000000000004</v>
      </c>
      <c r="AQ54" s="196">
        <v>0</v>
      </c>
      <c r="AR54" s="196">
        <v>6.93</v>
      </c>
      <c r="AS54" s="196">
        <v>0</v>
      </c>
      <c r="AT54" s="196">
        <v>16.84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3.73</v>
      </c>
      <c r="D55" s="196">
        <v>0.8</v>
      </c>
      <c r="E55" s="196">
        <v>0</v>
      </c>
      <c r="F55" s="196">
        <v>0</v>
      </c>
      <c r="G55" s="196">
        <v>18.100000000000001</v>
      </c>
      <c r="H55" s="196">
        <v>0</v>
      </c>
      <c r="I55" s="196">
        <v>0</v>
      </c>
      <c r="J55" s="196">
        <v>1.1100000000000001</v>
      </c>
      <c r="K55" s="196">
        <v>76.77</v>
      </c>
      <c r="L55" s="196">
        <v>20.420000000000002</v>
      </c>
      <c r="M55" s="196">
        <v>0</v>
      </c>
      <c r="N55" s="196">
        <v>1.18</v>
      </c>
      <c r="O55" s="196">
        <v>0.94</v>
      </c>
      <c r="P55" s="196">
        <v>2.68</v>
      </c>
      <c r="Q55" s="196">
        <v>2.64</v>
      </c>
      <c r="R55" s="196">
        <v>5</v>
      </c>
      <c r="S55" s="196">
        <v>2.85</v>
      </c>
      <c r="T55" s="196">
        <v>0</v>
      </c>
      <c r="U55" s="196">
        <v>12.84</v>
      </c>
      <c r="V55" s="196">
        <v>2.39</v>
      </c>
      <c r="W55" s="196">
        <v>0.34</v>
      </c>
      <c r="X55" s="196">
        <v>1.45</v>
      </c>
      <c r="Y55" s="196">
        <v>0</v>
      </c>
      <c r="Z55" s="196">
        <v>5.38</v>
      </c>
      <c r="AA55" s="196">
        <v>11.38</v>
      </c>
      <c r="AB55" s="196">
        <v>0</v>
      </c>
      <c r="AC55" s="196">
        <v>0</v>
      </c>
      <c r="AD55" s="196">
        <v>13.64</v>
      </c>
      <c r="AE55" s="196">
        <v>0</v>
      </c>
      <c r="AF55" s="196">
        <v>0</v>
      </c>
      <c r="AG55" s="196">
        <v>43.39</v>
      </c>
      <c r="AH55" s="196">
        <v>0</v>
      </c>
      <c r="AI55" s="196">
        <v>10.45</v>
      </c>
      <c r="AJ55" s="196">
        <v>0</v>
      </c>
      <c r="AK55" s="196">
        <v>12.6</v>
      </c>
      <c r="AL55" s="196">
        <v>0</v>
      </c>
      <c r="AM55" s="196">
        <v>0</v>
      </c>
      <c r="AN55" s="196">
        <v>0</v>
      </c>
      <c r="AO55" s="196">
        <v>132.75</v>
      </c>
      <c r="AP55" s="196">
        <v>4.6900000000000004</v>
      </c>
      <c r="AQ55" s="196">
        <v>0</v>
      </c>
      <c r="AR55" s="196">
        <v>6.93</v>
      </c>
      <c r="AS55" s="196">
        <v>0</v>
      </c>
      <c r="AT55" s="196">
        <v>16.84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3.73</v>
      </c>
      <c r="D56" s="196">
        <v>0.8</v>
      </c>
      <c r="E56" s="196">
        <v>0</v>
      </c>
      <c r="F56" s="196">
        <v>0</v>
      </c>
      <c r="G56" s="196">
        <v>18.100000000000001</v>
      </c>
      <c r="H56" s="196">
        <v>0</v>
      </c>
      <c r="I56" s="196">
        <v>0</v>
      </c>
      <c r="J56" s="196">
        <v>1.1100000000000001</v>
      </c>
      <c r="K56" s="196">
        <v>76.77</v>
      </c>
      <c r="L56" s="196">
        <v>20.399999999999999</v>
      </c>
      <c r="M56" s="196">
        <v>0</v>
      </c>
      <c r="N56" s="196">
        <v>1.18</v>
      </c>
      <c r="O56" s="196">
        <v>0.94</v>
      </c>
      <c r="P56" s="196">
        <v>2.68</v>
      </c>
      <c r="Q56" s="196">
        <v>2.77</v>
      </c>
      <c r="R56" s="196">
        <v>5</v>
      </c>
      <c r="S56" s="196">
        <v>3.01</v>
      </c>
      <c r="T56" s="196">
        <v>0</v>
      </c>
      <c r="U56" s="196">
        <v>12.84</v>
      </c>
      <c r="V56" s="196">
        <v>2.39</v>
      </c>
      <c r="W56" s="196">
        <v>0.34</v>
      </c>
      <c r="X56" s="196">
        <v>1.45</v>
      </c>
      <c r="Y56" s="196">
        <v>0</v>
      </c>
      <c r="Z56" s="196">
        <v>5.38</v>
      </c>
      <c r="AA56" s="196">
        <v>11.38</v>
      </c>
      <c r="AB56" s="196">
        <v>0</v>
      </c>
      <c r="AC56" s="196">
        <v>0</v>
      </c>
      <c r="AD56" s="196">
        <v>13.64</v>
      </c>
      <c r="AE56" s="196">
        <v>0</v>
      </c>
      <c r="AF56" s="196">
        <v>0</v>
      </c>
      <c r="AG56" s="196">
        <v>43.39</v>
      </c>
      <c r="AH56" s="196">
        <v>0</v>
      </c>
      <c r="AI56" s="196">
        <v>10.45</v>
      </c>
      <c r="AJ56" s="196">
        <v>0</v>
      </c>
      <c r="AK56" s="196">
        <v>12.6</v>
      </c>
      <c r="AL56" s="196">
        <v>0</v>
      </c>
      <c r="AM56" s="196">
        <v>0</v>
      </c>
      <c r="AN56" s="196">
        <v>0</v>
      </c>
      <c r="AO56" s="196">
        <v>132.75</v>
      </c>
      <c r="AP56" s="196">
        <v>4.6900000000000004</v>
      </c>
      <c r="AQ56" s="196">
        <v>0</v>
      </c>
      <c r="AR56" s="196">
        <v>6.93</v>
      </c>
      <c r="AS56" s="196">
        <v>0</v>
      </c>
      <c r="AT56" s="196">
        <v>16.84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3.73</v>
      </c>
      <c r="D57" s="196">
        <v>0.8</v>
      </c>
      <c r="E57" s="196">
        <v>0</v>
      </c>
      <c r="F57" s="196">
        <v>0</v>
      </c>
      <c r="G57" s="196">
        <v>18.100000000000001</v>
      </c>
      <c r="H57" s="196">
        <v>0</v>
      </c>
      <c r="I57" s="196">
        <v>0</v>
      </c>
      <c r="J57" s="196">
        <v>1.1100000000000001</v>
      </c>
      <c r="K57" s="196">
        <v>76.77</v>
      </c>
      <c r="L57" s="196">
        <v>20.399999999999999</v>
      </c>
      <c r="M57" s="196">
        <v>0</v>
      </c>
      <c r="N57" s="196">
        <v>1.18</v>
      </c>
      <c r="O57" s="196">
        <v>0.94</v>
      </c>
      <c r="P57" s="196">
        <v>2.68</v>
      </c>
      <c r="Q57" s="196">
        <v>2.77</v>
      </c>
      <c r="R57" s="196">
        <v>5.22</v>
      </c>
      <c r="S57" s="196">
        <v>3.01</v>
      </c>
      <c r="T57" s="196">
        <v>0</v>
      </c>
      <c r="U57" s="196">
        <v>12.84</v>
      </c>
      <c r="V57" s="196">
        <v>2.39</v>
      </c>
      <c r="W57" s="196">
        <v>0.34</v>
      </c>
      <c r="X57" s="196">
        <v>1.45</v>
      </c>
      <c r="Y57" s="196">
        <v>0</v>
      </c>
      <c r="Z57" s="196">
        <v>35.119999999999997</v>
      </c>
      <c r="AA57" s="196">
        <v>11.38</v>
      </c>
      <c r="AB57" s="196">
        <v>0</v>
      </c>
      <c r="AC57" s="196">
        <v>0</v>
      </c>
      <c r="AD57" s="196">
        <v>13.64</v>
      </c>
      <c r="AE57" s="196">
        <v>0</v>
      </c>
      <c r="AF57" s="196">
        <v>0</v>
      </c>
      <c r="AG57" s="196">
        <v>43.39</v>
      </c>
      <c r="AH57" s="196">
        <v>0</v>
      </c>
      <c r="AI57" s="196">
        <v>10.45</v>
      </c>
      <c r="AJ57" s="196">
        <v>0</v>
      </c>
      <c r="AK57" s="196">
        <v>12.6</v>
      </c>
      <c r="AL57" s="196">
        <v>0</v>
      </c>
      <c r="AM57" s="196">
        <v>0</v>
      </c>
      <c r="AN57" s="196">
        <v>0</v>
      </c>
      <c r="AO57" s="196">
        <v>132.75</v>
      </c>
      <c r="AP57" s="196">
        <v>6.15</v>
      </c>
      <c r="AQ57" s="196">
        <v>0</v>
      </c>
      <c r="AR57" s="196">
        <v>6.93</v>
      </c>
      <c r="AS57" s="196">
        <v>0</v>
      </c>
      <c r="AT57" s="196">
        <v>16.84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3.73</v>
      </c>
      <c r="D58" s="196">
        <v>0.8</v>
      </c>
      <c r="E58" s="196">
        <v>0</v>
      </c>
      <c r="F58" s="196">
        <v>0</v>
      </c>
      <c r="G58" s="196">
        <v>18.100000000000001</v>
      </c>
      <c r="H58" s="196">
        <v>0</v>
      </c>
      <c r="I58" s="196">
        <v>0</v>
      </c>
      <c r="J58" s="196">
        <v>1.1100000000000001</v>
      </c>
      <c r="K58" s="196">
        <v>76.77</v>
      </c>
      <c r="L58" s="196">
        <v>20.399999999999999</v>
      </c>
      <c r="M58" s="196">
        <v>0</v>
      </c>
      <c r="N58" s="196">
        <v>1.18</v>
      </c>
      <c r="O58" s="196">
        <v>0.94</v>
      </c>
      <c r="P58" s="196">
        <v>2.68</v>
      </c>
      <c r="Q58" s="196">
        <v>2.77</v>
      </c>
      <c r="R58" s="196">
        <v>5.22</v>
      </c>
      <c r="S58" s="196">
        <v>3.01</v>
      </c>
      <c r="T58" s="196">
        <v>0</v>
      </c>
      <c r="U58" s="196">
        <v>12.84</v>
      </c>
      <c r="V58" s="196">
        <v>2.39</v>
      </c>
      <c r="W58" s="196">
        <v>0.34</v>
      </c>
      <c r="X58" s="196">
        <v>1.45</v>
      </c>
      <c r="Y58" s="196">
        <v>0</v>
      </c>
      <c r="Z58" s="196">
        <v>35.119999999999997</v>
      </c>
      <c r="AA58" s="196">
        <v>11.38</v>
      </c>
      <c r="AB58" s="196">
        <v>0</v>
      </c>
      <c r="AC58" s="196">
        <v>0</v>
      </c>
      <c r="AD58" s="196">
        <v>13.64</v>
      </c>
      <c r="AE58" s="196">
        <v>0</v>
      </c>
      <c r="AF58" s="196">
        <v>0</v>
      </c>
      <c r="AG58" s="196">
        <v>43.39</v>
      </c>
      <c r="AH58" s="196">
        <v>0</v>
      </c>
      <c r="AI58" s="196">
        <v>10.45</v>
      </c>
      <c r="AJ58" s="196">
        <v>0</v>
      </c>
      <c r="AK58" s="196">
        <v>12.6</v>
      </c>
      <c r="AL58" s="196">
        <v>0</v>
      </c>
      <c r="AM58" s="196">
        <v>0</v>
      </c>
      <c r="AN58" s="196">
        <v>0</v>
      </c>
      <c r="AO58" s="196">
        <v>132.75</v>
      </c>
      <c r="AP58" s="196">
        <v>6.15</v>
      </c>
      <c r="AQ58" s="196">
        <v>0</v>
      </c>
      <c r="AR58" s="196">
        <v>6.93</v>
      </c>
      <c r="AS58" s="196">
        <v>0</v>
      </c>
      <c r="AT58" s="196">
        <v>16.84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3.73</v>
      </c>
      <c r="D59" s="196">
        <v>0.8</v>
      </c>
      <c r="E59" s="196">
        <v>0</v>
      </c>
      <c r="F59" s="196">
        <v>0</v>
      </c>
      <c r="G59" s="196">
        <v>18.100000000000001</v>
      </c>
      <c r="H59" s="196">
        <v>0</v>
      </c>
      <c r="I59" s="196">
        <v>0</v>
      </c>
      <c r="J59" s="196">
        <v>1.1100000000000001</v>
      </c>
      <c r="K59" s="196">
        <v>76.77</v>
      </c>
      <c r="L59" s="196">
        <v>20.399999999999999</v>
      </c>
      <c r="M59" s="196">
        <v>0</v>
      </c>
      <c r="N59" s="196">
        <v>1.18</v>
      </c>
      <c r="O59" s="196">
        <v>0.94</v>
      </c>
      <c r="P59" s="196">
        <v>2.68</v>
      </c>
      <c r="Q59" s="196">
        <v>2.77</v>
      </c>
      <c r="R59" s="196">
        <v>5.22</v>
      </c>
      <c r="S59" s="196">
        <v>3.01</v>
      </c>
      <c r="T59" s="196">
        <v>0</v>
      </c>
      <c r="U59" s="196">
        <v>12.84</v>
      </c>
      <c r="V59" s="196">
        <v>2.39</v>
      </c>
      <c r="W59" s="196">
        <v>0.34</v>
      </c>
      <c r="X59" s="196">
        <v>1.45</v>
      </c>
      <c r="Y59" s="196">
        <v>0</v>
      </c>
      <c r="Z59" s="196">
        <v>35.119999999999997</v>
      </c>
      <c r="AA59" s="196">
        <v>11.41</v>
      </c>
      <c r="AB59" s="196">
        <v>0</v>
      </c>
      <c r="AC59" s="196">
        <v>0</v>
      </c>
      <c r="AD59" s="196">
        <v>13.64</v>
      </c>
      <c r="AE59" s="196">
        <v>0</v>
      </c>
      <c r="AF59" s="196">
        <v>0</v>
      </c>
      <c r="AG59" s="196">
        <v>43.39</v>
      </c>
      <c r="AH59" s="196">
        <v>0</v>
      </c>
      <c r="AI59" s="196">
        <v>10.45</v>
      </c>
      <c r="AJ59" s="196">
        <v>0</v>
      </c>
      <c r="AK59" s="196">
        <v>12.6</v>
      </c>
      <c r="AL59" s="196">
        <v>0</v>
      </c>
      <c r="AM59" s="196">
        <v>0</v>
      </c>
      <c r="AN59" s="196">
        <v>0</v>
      </c>
      <c r="AO59" s="196">
        <v>132.75</v>
      </c>
      <c r="AP59" s="196">
        <v>6.15</v>
      </c>
      <c r="AQ59" s="196">
        <v>0</v>
      </c>
      <c r="AR59" s="196">
        <v>6.93</v>
      </c>
      <c r="AS59" s="196">
        <v>0</v>
      </c>
      <c r="AT59" s="196">
        <v>16.84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3.73</v>
      </c>
      <c r="D60" s="196">
        <v>0.8</v>
      </c>
      <c r="E60" s="196">
        <v>0</v>
      </c>
      <c r="F60" s="196">
        <v>0</v>
      </c>
      <c r="G60" s="196">
        <v>18.100000000000001</v>
      </c>
      <c r="H60" s="196">
        <v>0</v>
      </c>
      <c r="I60" s="196">
        <v>0</v>
      </c>
      <c r="J60" s="196">
        <v>1.1100000000000001</v>
      </c>
      <c r="K60" s="196">
        <v>76.77</v>
      </c>
      <c r="L60" s="196">
        <v>20.399999999999999</v>
      </c>
      <c r="M60" s="196">
        <v>0</v>
      </c>
      <c r="N60" s="196">
        <v>1.18</v>
      </c>
      <c r="O60" s="196">
        <v>0.94</v>
      </c>
      <c r="P60" s="196">
        <v>2.68</v>
      </c>
      <c r="Q60" s="196">
        <v>2.77</v>
      </c>
      <c r="R60" s="196">
        <v>5.22</v>
      </c>
      <c r="S60" s="196">
        <v>3.01</v>
      </c>
      <c r="T60" s="196">
        <v>0</v>
      </c>
      <c r="U60" s="196">
        <v>12.84</v>
      </c>
      <c r="V60" s="196">
        <v>2.39</v>
      </c>
      <c r="W60" s="196">
        <v>0.34</v>
      </c>
      <c r="X60" s="196">
        <v>1.45</v>
      </c>
      <c r="Y60" s="196">
        <v>0</v>
      </c>
      <c r="Z60" s="196">
        <v>35.119999999999997</v>
      </c>
      <c r="AA60" s="196">
        <v>11.41</v>
      </c>
      <c r="AB60" s="196">
        <v>0</v>
      </c>
      <c r="AC60" s="196">
        <v>0</v>
      </c>
      <c r="AD60" s="196">
        <v>13.64</v>
      </c>
      <c r="AE60" s="196">
        <v>0</v>
      </c>
      <c r="AF60" s="196">
        <v>0</v>
      </c>
      <c r="AG60" s="196">
        <v>43.39</v>
      </c>
      <c r="AH60" s="196">
        <v>0</v>
      </c>
      <c r="AI60" s="196">
        <v>10.45</v>
      </c>
      <c r="AJ60" s="196">
        <v>0</v>
      </c>
      <c r="AK60" s="196">
        <v>12.6</v>
      </c>
      <c r="AL60" s="196">
        <v>0</v>
      </c>
      <c r="AM60" s="196">
        <v>0</v>
      </c>
      <c r="AN60" s="196">
        <v>0</v>
      </c>
      <c r="AO60" s="196">
        <v>132.75</v>
      </c>
      <c r="AP60" s="196">
        <v>6.15</v>
      </c>
      <c r="AQ60" s="196">
        <v>0</v>
      </c>
      <c r="AR60" s="196">
        <v>6.93</v>
      </c>
      <c r="AS60" s="196">
        <v>0</v>
      </c>
      <c r="AT60" s="196">
        <v>16.84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3.73</v>
      </c>
      <c r="D61" s="196">
        <v>0.8</v>
      </c>
      <c r="E61" s="196">
        <v>0</v>
      </c>
      <c r="F61" s="196">
        <v>0</v>
      </c>
      <c r="G61" s="196">
        <v>18.100000000000001</v>
      </c>
      <c r="H61" s="196">
        <v>0</v>
      </c>
      <c r="I61" s="196">
        <v>0</v>
      </c>
      <c r="J61" s="196">
        <v>1.1100000000000001</v>
      </c>
      <c r="K61" s="196">
        <v>76.77</v>
      </c>
      <c r="L61" s="196">
        <v>20.399999999999999</v>
      </c>
      <c r="M61" s="196">
        <v>0</v>
      </c>
      <c r="N61" s="196">
        <v>1.18</v>
      </c>
      <c r="O61" s="196">
        <v>0.94</v>
      </c>
      <c r="P61" s="196">
        <v>2.68</v>
      </c>
      <c r="Q61" s="196">
        <v>2.82</v>
      </c>
      <c r="R61" s="196">
        <v>0.42</v>
      </c>
      <c r="S61" s="196">
        <v>3.01</v>
      </c>
      <c r="T61" s="196">
        <v>0</v>
      </c>
      <c r="U61" s="196">
        <v>12.84</v>
      </c>
      <c r="V61" s="196">
        <v>0.22</v>
      </c>
      <c r="W61" s="196">
        <v>0.34</v>
      </c>
      <c r="X61" s="196">
        <v>1.45</v>
      </c>
      <c r="Y61" s="196">
        <v>0</v>
      </c>
      <c r="Z61" s="196">
        <v>36.29</v>
      </c>
      <c r="AA61" s="196">
        <v>11.38</v>
      </c>
      <c r="AB61" s="196">
        <v>0</v>
      </c>
      <c r="AC61" s="196">
        <v>0</v>
      </c>
      <c r="AD61" s="196">
        <v>13.64</v>
      </c>
      <c r="AE61" s="196">
        <v>0</v>
      </c>
      <c r="AF61" s="196">
        <v>0</v>
      </c>
      <c r="AG61" s="196">
        <v>43.39</v>
      </c>
      <c r="AH61" s="196">
        <v>0</v>
      </c>
      <c r="AI61" s="196">
        <v>10.45</v>
      </c>
      <c r="AJ61" s="196">
        <v>0</v>
      </c>
      <c r="AK61" s="196">
        <v>12.6</v>
      </c>
      <c r="AL61" s="196">
        <v>0</v>
      </c>
      <c r="AM61" s="196">
        <v>0</v>
      </c>
      <c r="AN61" s="196">
        <v>0</v>
      </c>
      <c r="AO61" s="196">
        <v>132.75</v>
      </c>
      <c r="AP61" s="196">
        <v>6.15</v>
      </c>
      <c r="AQ61" s="196">
        <v>0</v>
      </c>
      <c r="AR61" s="196">
        <v>6.93</v>
      </c>
      <c r="AS61" s="196">
        <v>0</v>
      </c>
      <c r="AT61" s="196">
        <v>16.84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3.73</v>
      </c>
      <c r="D62" s="196">
        <v>0.8</v>
      </c>
      <c r="E62" s="196">
        <v>0</v>
      </c>
      <c r="F62" s="196">
        <v>0</v>
      </c>
      <c r="G62" s="196">
        <v>18.100000000000001</v>
      </c>
      <c r="H62" s="196">
        <v>0</v>
      </c>
      <c r="I62" s="196">
        <v>0</v>
      </c>
      <c r="J62" s="196">
        <v>1.1100000000000001</v>
      </c>
      <c r="K62" s="196">
        <v>76.77</v>
      </c>
      <c r="L62" s="196">
        <v>20.399999999999999</v>
      </c>
      <c r="M62" s="196">
        <v>0</v>
      </c>
      <c r="N62" s="196">
        <v>1.18</v>
      </c>
      <c r="O62" s="196">
        <v>0.94</v>
      </c>
      <c r="P62" s="196">
        <v>2.68</v>
      </c>
      <c r="Q62" s="196">
        <v>2.77</v>
      </c>
      <c r="R62" s="196">
        <v>0.42</v>
      </c>
      <c r="S62" s="196">
        <v>3.01</v>
      </c>
      <c r="T62" s="196">
        <v>0</v>
      </c>
      <c r="U62" s="196">
        <v>12.84</v>
      </c>
      <c r="V62" s="196">
        <v>0.2</v>
      </c>
      <c r="W62" s="196">
        <v>0.34</v>
      </c>
      <c r="X62" s="196">
        <v>1.45</v>
      </c>
      <c r="Y62" s="196">
        <v>0</v>
      </c>
      <c r="Z62" s="196">
        <v>36.29</v>
      </c>
      <c r="AA62" s="196">
        <v>11.38</v>
      </c>
      <c r="AB62" s="196">
        <v>0</v>
      </c>
      <c r="AC62" s="196">
        <v>0</v>
      </c>
      <c r="AD62" s="196">
        <v>13.64</v>
      </c>
      <c r="AE62" s="196">
        <v>0</v>
      </c>
      <c r="AF62" s="196">
        <v>0</v>
      </c>
      <c r="AG62" s="196">
        <v>43.39</v>
      </c>
      <c r="AH62" s="196">
        <v>0</v>
      </c>
      <c r="AI62" s="196">
        <v>10.45</v>
      </c>
      <c r="AJ62" s="196">
        <v>0</v>
      </c>
      <c r="AK62" s="196">
        <v>12.6</v>
      </c>
      <c r="AL62" s="196">
        <v>0</v>
      </c>
      <c r="AM62" s="196">
        <v>0</v>
      </c>
      <c r="AN62" s="196">
        <v>0</v>
      </c>
      <c r="AO62" s="196">
        <v>132.75</v>
      </c>
      <c r="AP62" s="196">
        <v>4.6900000000000004</v>
      </c>
      <c r="AQ62" s="196">
        <v>0</v>
      </c>
      <c r="AR62" s="196">
        <v>6.93</v>
      </c>
      <c r="AS62" s="196">
        <v>0</v>
      </c>
      <c r="AT62" s="196">
        <v>16.84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3.73</v>
      </c>
      <c r="D63" s="196">
        <v>0.8</v>
      </c>
      <c r="E63" s="196">
        <v>0</v>
      </c>
      <c r="F63" s="196">
        <v>0</v>
      </c>
      <c r="G63" s="196">
        <v>18.100000000000001</v>
      </c>
      <c r="H63" s="196">
        <v>0</v>
      </c>
      <c r="I63" s="196">
        <v>0</v>
      </c>
      <c r="J63" s="196">
        <v>1.1100000000000001</v>
      </c>
      <c r="K63" s="196">
        <v>76.77</v>
      </c>
      <c r="L63" s="196">
        <v>20.399999999999999</v>
      </c>
      <c r="M63" s="196">
        <v>0</v>
      </c>
      <c r="N63" s="196">
        <v>1.18</v>
      </c>
      <c r="O63" s="196">
        <v>0.94</v>
      </c>
      <c r="P63" s="196">
        <v>2.68</v>
      </c>
      <c r="Q63" s="196">
        <v>2.77</v>
      </c>
      <c r="R63" s="196">
        <v>6.64</v>
      </c>
      <c r="S63" s="196">
        <v>3.01</v>
      </c>
      <c r="T63" s="196">
        <v>0</v>
      </c>
      <c r="U63" s="196">
        <v>12.84</v>
      </c>
      <c r="V63" s="196">
        <v>3.12</v>
      </c>
      <c r="W63" s="196">
        <v>0.34</v>
      </c>
      <c r="X63" s="196">
        <v>1.45</v>
      </c>
      <c r="Y63" s="196">
        <v>0</v>
      </c>
      <c r="Z63" s="196">
        <v>2.74</v>
      </c>
      <c r="AA63" s="196">
        <v>11.38</v>
      </c>
      <c r="AB63" s="196">
        <v>0</v>
      </c>
      <c r="AC63" s="196">
        <v>0</v>
      </c>
      <c r="AD63" s="196">
        <v>13.64</v>
      </c>
      <c r="AE63" s="196">
        <v>0</v>
      </c>
      <c r="AF63" s="196">
        <v>0</v>
      </c>
      <c r="AG63" s="196">
        <v>43.39</v>
      </c>
      <c r="AH63" s="196">
        <v>0</v>
      </c>
      <c r="AI63" s="196">
        <v>10.45</v>
      </c>
      <c r="AJ63" s="196">
        <v>0</v>
      </c>
      <c r="AK63" s="196">
        <v>12.6</v>
      </c>
      <c r="AL63" s="196">
        <v>0</v>
      </c>
      <c r="AM63" s="196">
        <v>0</v>
      </c>
      <c r="AN63" s="196">
        <v>0</v>
      </c>
      <c r="AO63" s="196">
        <v>132.75</v>
      </c>
      <c r="AP63" s="196">
        <v>4.6900000000000004</v>
      </c>
      <c r="AQ63" s="196">
        <v>0</v>
      </c>
      <c r="AR63" s="196">
        <v>6.93</v>
      </c>
      <c r="AS63" s="196">
        <v>0</v>
      </c>
      <c r="AT63" s="196">
        <v>16.84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3.73</v>
      </c>
      <c r="D64" s="196">
        <v>0.8</v>
      </c>
      <c r="E64" s="196">
        <v>0</v>
      </c>
      <c r="F64" s="196">
        <v>0</v>
      </c>
      <c r="G64" s="196">
        <v>18.100000000000001</v>
      </c>
      <c r="H64" s="196">
        <v>0</v>
      </c>
      <c r="I64" s="196">
        <v>0</v>
      </c>
      <c r="J64" s="196">
        <v>1.1100000000000001</v>
      </c>
      <c r="K64" s="196">
        <v>76.77</v>
      </c>
      <c r="L64" s="196">
        <v>20.399999999999999</v>
      </c>
      <c r="M64" s="196">
        <v>0</v>
      </c>
      <c r="N64" s="196">
        <v>1.18</v>
      </c>
      <c r="O64" s="196">
        <v>0.94</v>
      </c>
      <c r="P64" s="196">
        <v>2.68</v>
      </c>
      <c r="Q64" s="196">
        <v>2.77</v>
      </c>
      <c r="R64" s="196">
        <v>6.64</v>
      </c>
      <c r="S64" s="196">
        <v>3.01</v>
      </c>
      <c r="T64" s="196">
        <v>0</v>
      </c>
      <c r="U64" s="196">
        <v>12.84</v>
      </c>
      <c r="V64" s="196">
        <v>3.12</v>
      </c>
      <c r="W64" s="196">
        <v>0.34</v>
      </c>
      <c r="X64" s="196">
        <v>1.45</v>
      </c>
      <c r="Y64" s="196">
        <v>0</v>
      </c>
      <c r="Z64" s="196">
        <v>2.74</v>
      </c>
      <c r="AA64" s="196">
        <v>11.38</v>
      </c>
      <c r="AB64" s="196">
        <v>0</v>
      </c>
      <c r="AC64" s="196">
        <v>0</v>
      </c>
      <c r="AD64" s="196">
        <v>13.64</v>
      </c>
      <c r="AE64" s="196">
        <v>0</v>
      </c>
      <c r="AF64" s="196">
        <v>0</v>
      </c>
      <c r="AG64" s="196">
        <v>43.39</v>
      </c>
      <c r="AH64" s="196">
        <v>0</v>
      </c>
      <c r="AI64" s="196">
        <v>10.45</v>
      </c>
      <c r="AJ64" s="196">
        <v>0</v>
      </c>
      <c r="AK64" s="196">
        <v>12.6</v>
      </c>
      <c r="AL64" s="196">
        <v>0</v>
      </c>
      <c r="AM64" s="196">
        <v>0</v>
      </c>
      <c r="AN64" s="196">
        <v>0</v>
      </c>
      <c r="AO64" s="196">
        <v>132.75</v>
      </c>
      <c r="AP64" s="196">
        <v>6.57</v>
      </c>
      <c r="AQ64" s="196">
        <v>0</v>
      </c>
      <c r="AR64" s="196">
        <v>6.93</v>
      </c>
      <c r="AS64" s="196">
        <v>0</v>
      </c>
      <c r="AT64" s="196">
        <v>16.84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3.73</v>
      </c>
      <c r="D65" s="196">
        <v>0.8</v>
      </c>
      <c r="E65" s="196">
        <v>0</v>
      </c>
      <c r="F65" s="196">
        <v>0</v>
      </c>
      <c r="G65" s="196">
        <v>18.100000000000001</v>
      </c>
      <c r="H65" s="196">
        <v>0</v>
      </c>
      <c r="I65" s="196">
        <v>0</v>
      </c>
      <c r="J65" s="196">
        <v>1.1100000000000001</v>
      </c>
      <c r="K65" s="196">
        <v>76.77</v>
      </c>
      <c r="L65" s="196">
        <v>20.399999999999999</v>
      </c>
      <c r="M65" s="196">
        <v>0</v>
      </c>
      <c r="N65" s="196">
        <v>1.18</v>
      </c>
      <c r="O65" s="196">
        <v>0.94</v>
      </c>
      <c r="P65" s="196">
        <v>2.68</v>
      </c>
      <c r="Q65" s="196">
        <v>2.77</v>
      </c>
      <c r="R65" s="196">
        <v>6.64</v>
      </c>
      <c r="S65" s="196">
        <v>3.01</v>
      </c>
      <c r="T65" s="196">
        <v>0</v>
      </c>
      <c r="U65" s="196">
        <v>12.84</v>
      </c>
      <c r="V65" s="196">
        <v>2.63</v>
      </c>
      <c r="W65" s="196">
        <v>0.34</v>
      </c>
      <c r="X65" s="196">
        <v>1.45</v>
      </c>
      <c r="Y65" s="196">
        <v>0</v>
      </c>
      <c r="Z65" s="196">
        <v>2.74</v>
      </c>
      <c r="AA65" s="196">
        <v>11.38</v>
      </c>
      <c r="AB65" s="196">
        <v>0</v>
      </c>
      <c r="AC65" s="196">
        <v>0</v>
      </c>
      <c r="AD65" s="196">
        <v>13.64</v>
      </c>
      <c r="AE65" s="196">
        <v>0</v>
      </c>
      <c r="AF65" s="196">
        <v>0</v>
      </c>
      <c r="AG65" s="196">
        <v>43.39</v>
      </c>
      <c r="AH65" s="196">
        <v>0</v>
      </c>
      <c r="AI65" s="196">
        <v>10.45</v>
      </c>
      <c r="AJ65" s="196">
        <v>0</v>
      </c>
      <c r="AK65" s="196">
        <v>12.6</v>
      </c>
      <c r="AL65" s="196">
        <v>0</v>
      </c>
      <c r="AM65" s="196">
        <v>0</v>
      </c>
      <c r="AN65" s="196">
        <v>0</v>
      </c>
      <c r="AO65" s="196">
        <v>128.25</v>
      </c>
      <c r="AP65" s="196">
        <v>11.25</v>
      </c>
      <c r="AQ65" s="196">
        <v>0</v>
      </c>
      <c r="AR65" s="196">
        <v>6.93</v>
      </c>
      <c r="AS65" s="196">
        <v>0</v>
      </c>
      <c r="AT65" s="196">
        <v>16.84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3.73</v>
      </c>
      <c r="D66" s="196">
        <v>0.8</v>
      </c>
      <c r="E66" s="196">
        <v>0</v>
      </c>
      <c r="F66" s="196">
        <v>0</v>
      </c>
      <c r="G66" s="196">
        <v>18.100000000000001</v>
      </c>
      <c r="H66" s="196">
        <v>0</v>
      </c>
      <c r="I66" s="196">
        <v>0</v>
      </c>
      <c r="J66" s="196">
        <v>1.1100000000000001</v>
      </c>
      <c r="K66" s="196">
        <v>76.77</v>
      </c>
      <c r="L66" s="196">
        <v>20.399999999999999</v>
      </c>
      <c r="M66" s="196">
        <v>0</v>
      </c>
      <c r="N66" s="196">
        <v>1.18</v>
      </c>
      <c r="O66" s="196">
        <v>0.94</v>
      </c>
      <c r="P66" s="196">
        <v>2.68</v>
      </c>
      <c r="Q66" s="196">
        <v>2.77</v>
      </c>
      <c r="R66" s="196">
        <v>5.44</v>
      </c>
      <c r="S66" s="196">
        <v>3.01</v>
      </c>
      <c r="T66" s="196">
        <v>0</v>
      </c>
      <c r="U66" s="196">
        <v>12.84</v>
      </c>
      <c r="V66" s="196">
        <v>2.5</v>
      </c>
      <c r="W66" s="196">
        <v>0.34</v>
      </c>
      <c r="X66" s="196">
        <v>1.45</v>
      </c>
      <c r="Y66" s="196">
        <v>0</v>
      </c>
      <c r="Z66" s="196">
        <v>2.74</v>
      </c>
      <c r="AA66" s="196">
        <v>11.38</v>
      </c>
      <c r="AB66" s="196">
        <v>0</v>
      </c>
      <c r="AC66" s="196">
        <v>0</v>
      </c>
      <c r="AD66" s="196">
        <v>13.64</v>
      </c>
      <c r="AE66" s="196">
        <v>0</v>
      </c>
      <c r="AF66" s="196">
        <v>0</v>
      </c>
      <c r="AG66" s="196">
        <v>43.39</v>
      </c>
      <c r="AH66" s="196">
        <v>0</v>
      </c>
      <c r="AI66" s="196">
        <v>10.45</v>
      </c>
      <c r="AJ66" s="196">
        <v>0</v>
      </c>
      <c r="AK66" s="196">
        <v>12.6</v>
      </c>
      <c r="AL66" s="196">
        <v>0</v>
      </c>
      <c r="AM66" s="196">
        <v>0</v>
      </c>
      <c r="AN66" s="196">
        <v>0</v>
      </c>
      <c r="AO66" s="196">
        <v>128.25</v>
      </c>
      <c r="AP66" s="196">
        <v>11.25</v>
      </c>
      <c r="AQ66" s="196">
        <v>0</v>
      </c>
      <c r="AR66" s="196">
        <v>6.93</v>
      </c>
      <c r="AS66" s="196">
        <v>0</v>
      </c>
      <c r="AT66" s="196">
        <v>16.84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3.73</v>
      </c>
      <c r="D67" s="196">
        <v>0.8</v>
      </c>
      <c r="E67" s="196">
        <v>0</v>
      </c>
      <c r="F67" s="196">
        <v>0</v>
      </c>
      <c r="G67" s="196">
        <v>18.100000000000001</v>
      </c>
      <c r="H67" s="196">
        <v>0</v>
      </c>
      <c r="I67" s="196">
        <v>0</v>
      </c>
      <c r="J67" s="196">
        <v>1.1100000000000001</v>
      </c>
      <c r="K67" s="196">
        <v>76.77</v>
      </c>
      <c r="L67" s="196">
        <v>21.12</v>
      </c>
      <c r="M67" s="196">
        <v>0</v>
      </c>
      <c r="N67" s="196">
        <v>1.18</v>
      </c>
      <c r="O67" s="196">
        <v>0.94</v>
      </c>
      <c r="P67" s="196">
        <v>2.68</v>
      </c>
      <c r="Q67" s="196">
        <v>2.77</v>
      </c>
      <c r="R67" s="196">
        <v>0.42</v>
      </c>
      <c r="S67" s="196">
        <v>3.01</v>
      </c>
      <c r="T67" s="196">
        <v>0</v>
      </c>
      <c r="U67" s="196">
        <v>12.84</v>
      </c>
      <c r="V67" s="196">
        <v>0.32</v>
      </c>
      <c r="W67" s="196">
        <v>0.34</v>
      </c>
      <c r="X67" s="196">
        <v>1.45</v>
      </c>
      <c r="Y67" s="196">
        <v>0</v>
      </c>
      <c r="Z67" s="196">
        <v>2.74</v>
      </c>
      <c r="AA67" s="196">
        <v>0.89</v>
      </c>
      <c r="AB67" s="196">
        <v>0</v>
      </c>
      <c r="AC67" s="196">
        <v>0</v>
      </c>
      <c r="AD67" s="196">
        <v>13.64</v>
      </c>
      <c r="AE67" s="196">
        <v>0</v>
      </c>
      <c r="AF67" s="196">
        <v>0</v>
      </c>
      <c r="AG67" s="196">
        <v>43.39</v>
      </c>
      <c r="AH67" s="196">
        <v>0</v>
      </c>
      <c r="AI67" s="196">
        <v>10.45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139.5</v>
      </c>
      <c r="AP67" s="196">
        <v>0</v>
      </c>
      <c r="AQ67" s="196">
        <v>0</v>
      </c>
      <c r="AR67" s="196">
        <v>6.93</v>
      </c>
      <c r="AS67" s="196">
        <v>0</v>
      </c>
      <c r="AT67" s="196">
        <v>16.84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3.73</v>
      </c>
      <c r="D68" s="196">
        <v>0.8</v>
      </c>
      <c r="E68" s="196">
        <v>0</v>
      </c>
      <c r="F68" s="196">
        <v>0</v>
      </c>
      <c r="G68" s="196">
        <v>18.100000000000001</v>
      </c>
      <c r="H68" s="196">
        <v>0</v>
      </c>
      <c r="I68" s="196">
        <v>0</v>
      </c>
      <c r="J68" s="196">
        <v>1.1100000000000001</v>
      </c>
      <c r="K68" s="196">
        <v>11.01</v>
      </c>
      <c r="L68" s="196">
        <v>1.69</v>
      </c>
      <c r="M68" s="196">
        <v>0</v>
      </c>
      <c r="N68" s="196">
        <v>1.18</v>
      </c>
      <c r="O68" s="196">
        <v>0.94</v>
      </c>
      <c r="P68" s="196">
        <v>2.68</v>
      </c>
      <c r="Q68" s="196">
        <v>0.22</v>
      </c>
      <c r="R68" s="196">
        <v>0.42</v>
      </c>
      <c r="S68" s="196">
        <v>0.26</v>
      </c>
      <c r="T68" s="196">
        <v>0</v>
      </c>
      <c r="U68" s="196">
        <v>12.84</v>
      </c>
      <c r="V68" s="196">
        <v>0.2</v>
      </c>
      <c r="W68" s="196">
        <v>0.34</v>
      </c>
      <c r="X68" s="196">
        <v>1.45</v>
      </c>
      <c r="Y68" s="196">
        <v>0</v>
      </c>
      <c r="Z68" s="196">
        <v>2.74</v>
      </c>
      <c r="AA68" s="196">
        <v>0.89</v>
      </c>
      <c r="AB68" s="196">
        <v>0</v>
      </c>
      <c r="AC68" s="196">
        <v>0</v>
      </c>
      <c r="AD68" s="196">
        <v>13.64</v>
      </c>
      <c r="AE68" s="196">
        <v>0</v>
      </c>
      <c r="AF68" s="196">
        <v>0</v>
      </c>
      <c r="AG68" s="196">
        <v>43.39</v>
      </c>
      <c r="AH68" s="196">
        <v>0</v>
      </c>
      <c r="AI68" s="196">
        <v>10.45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139.5</v>
      </c>
      <c r="AP68" s="196">
        <v>0</v>
      </c>
      <c r="AQ68" s="196">
        <v>0</v>
      </c>
      <c r="AR68" s="196">
        <v>6.93</v>
      </c>
      <c r="AS68" s="196">
        <v>0</v>
      </c>
      <c r="AT68" s="196">
        <v>16.84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3.73</v>
      </c>
      <c r="D69" s="196">
        <v>0.8</v>
      </c>
      <c r="E69" s="196">
        <v>0</v>
      </c>
      <c r="F69" s="196">
        <v>0</v>
      </c>
      <c r="G69" s="196">
        <v>18.100000000000001</v>
      </c>
      <c r="H69" s="196">
        <v>0</v>
      </c>
      <c r="I69" s="196">
        <v>0</v>
      </c>
      <c r="J69" s="196">
        <v>1.1100000000000001</v>
      </c>
      <c r="K69" s="196">
        <v>6.33</v>
      </c>
      <c r="L69" s="196">
        <v>1.69</v>
      </c>
      <c r="M69" s="196">
        <v>0</v>
      </c>
      <c r="N69" s="196">
        <v>1.18</v>
      </c>
      <c r="O69" s="196">
        <v>0.94</v>
      </c>
      <c r="P69" s="196">
        <v>2.68</v>
      </c>
      <c r="Q69" s="196">
        <v>0.22</v>
      </c>
      <c r="R69" s="196">
        <v>0.42</v>
      </c>
      <c r="S69" s="196">
        <v>0.26</v>
      </c>
      <c r="T69" s="196">
        <v>0</v>
      </c>
      <c r="U69" s="196">
        <v>12.84</v>
      </c>
      <c r="V69" s="196">
        <v>0.2</v>
      </c>
      <c r="W69" s="196">
        <v>0.34</v>
      </c>
      <c r="X69" s="196">
        <v>1.45</v>
      </c>
      <c r="Y69" s="196">
        <v>0</v>
      </c>
      <c r="Z69" s="196">
        <v>2.74</v>
      </c>
      <c r="AA69" s="196">
        <v>0.89</v>
      </c>
      <c r="AB69" s="196">
        <v>0</v>
      </c>
      <c r="AC69" s="196">
        <v>0</v>
      </c>
      <c r="AD69" s="196">
        <v>13.64</v>
      </c>
      <c r="AE69" s="196">
        <v>0</v>
      </c>
      <c r="AF69" s="196">
        <v>0</v>
      </c>
      <c r="AG69" s="196">
        <v>43.39</v>
      </c>
      <c r="AH69" s="196">
        <v>0</v>
      </c>
      <c r="AI69" s="196">
        <v>10.45</v>
      </c>
      <c r="AJ69" s="196">
        <v>0</v>
      </c>
      <c r="AK69" s="196">
        <v>2.6</v>
      </c>
      <c r="AL69" s="196">
        <v>0</v>
      </c>
      <c r="AM69" s="196">
        <v>0</v>
      </c>
      <c r="AN69" s="196">
        <v>0</v>
      </c>
      <c r="AO69" s="196">
        <v>139.5</v>
      </c>
      <c r="AP69" s="196">
        <v>0</v>
      </c>
      <c r="AQ69" s="196">
        <v>0</v>
      </c>
      <c r="AR69" s="196">
        <v>6.93</v>
      </c>
      <c r="AS69" s="196">
        <v>0</v>
      </c>
      <c r="AT69" s="196">
        <v>16.84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3.73</v>
      </c>
      <c r="D70" s="196">
        <v>0.8</v>
      </c>
      <c r="E70" s="196">
        <v>0</v>
      </c>
      <c r="F70" s="196">
        <v>0</v>
      </c>
      <c r="G70" s="196">
        <v>18.100000000000001</v>
      </c>
      <c r="H70" s="196">
        <v>0</v>
      </c>
      <c r="I70" s="196">
        <v>0</v>
      </c>
      <c r="J70" s="196">
        <v>1.1100000000000001</v>
      </c>
      <c r="K70" s="196">
        <v>6.33</v>
      </c>
      <c r="L70" s="196">
        <v>1.69</v>
      </c>
      <c r="M70" s="196">
        <v>0</v>
      </c>
      <c r="N70" s="196">
        <v>1.18</v>
      </c>
      <c r="O70" s="196">
        <v>0.94</v>
      </c>
      <c r="P70" s="196">
        <v>2.68</v>
      </c>
      <c r="Q70" s="196">
        <v>0.22</v>
      </c>
      <c r="R70" s="196">
        <v>0.42</v>
      </c>
      <c r="S70" s="196">
        <v>0.26</v>
      </c>
      <c r="T70" s="196">
        <v>0</v>
      </c>
      <c r="U70" s="196">
        <v>12.84</v>
      </c>
      <c r="V70" s="196">
        <v>0.2</v>
      </c>
      <c r="W70" s="196">
        <v>0.34</v>
      </c>
      <c r="X70" s="196">
        <v>1.45</v>
      </c>
      <c r="Y70" s="196">
        <v>0</v>
      </c>
      <c r="Z70" s="196">
        <v>2.74</v>
      </c>
      <c r="AA70" s="196">
        <v>0.89</v>
      </c>
      <c r="AB70" s="196">
        <v>0</v>
      </c>
      <c r="AC70" s="196">
        <v>0</v>
      </c>
      <c r="AD70" s="196">
        <v>13.64</v>
      </c>
      <c r="AE70" s="196">
        <v>0</v>
      </c>
      <c r="AF70" s="196">
        <v>0</v>
      </c>
      <c r="AG70" s="196">
        <v>43.39</v>
      </c>
      <c r="AH70" s="196">
        <v>0</v>
      </c>
      <c r="AI70" s="196">
        <v>10.45</v>
      </c>
      <c r="AJ70" s="196">
        <v>0</v>
      </c>
      <c r="AK70" s="196">
        <v>2.6</v>
      </c>
      <c r="AL70" s="196">
        <v>0</v>
      </c>
      <c r="AM70" s="196">
        <v>0</v>
      </c>
      <c r="AN70" s="196">
        <v>0</v>
      </c>
      <c r="AO70" s="196">
        <v>139.5</v>
      </c>
      <c r="AP70" s="196">
        <v>0</v>
      </c>
      <c r="AQ70" s="196">
        <v>0</v>
      </c>
      <c r="AR70" s="196">
        <v>6.93</v>
      </c>
      <c r="AS70" s="196">
        <v>0</v>
      </c>
      <c r="AT70" s="196">
        <v>16.84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3.73</v>
      </c>
      <c r="D71" s="196">
        <v>0.8</v>
      </c>
      <c r="E71" s="196">
        <v>0</v>
      </c>
      <c r="F71" s="196">
        <v>0</v>
      </c>
      <c r="G71" s="196">
        <v>18.100000000000001</v>
      </c>
      <c r="H71" s="196">
        <v>0</v>
      </c>
      <c r="I71" s="196">
        <v>0</v>
      </c>
      <c r="J71" s="196">
        <v>1.1100000000000001</v>
      </c>
      <c r="K71" s="196">
        <v>6.33</v>
      </c>
      <c r="L71" s="196">
        <v>1.69</v>
      </c>
      <c r="M71" s="196">
        <v>0</v>
      </c>
      <c r="N71" s="196">
        <v>1.18</v>
      </c>
      <c r="O71" s="196">
        <v>0.94</v>
      </c>
      <c r="P71" s="196">
        <v>2.68</v>
      </c>
      <c r="Q71" s="196">
        <v>0.22</v>
      </c>
      <c r="R71" s="196">
        <v>0.42</v>
      </c>
      <c r="S71" s="196">
        <v>0.26</v>
      </c>
      <c r="T71" s="196">
        <v>0</v>
      </c>
      <c r="U71" s="196">
        <v>12.84</v>
      </c>
      <c r="V71" s="196">
        <v>0.2</v>
      </c>
      <c r="W71" s="196">
        <v>0.34</v>
      </c>
      <c r="X71" s="196">
        <v>1.45</v>
      </c>
      <c r="Y71" s="196">
        <v>0</v>
      </c>
      <c r="Z71" s="196">
        <v>2.74</v>
      </c>
      <c r="AA71" s="196">
        <v>0.89</v>
      </c>
      <c r="AB71" s="196">
        <v>0</v>
      </c>
      <c r="AC71" s="196">
        <v>0</v>
      </c>
      <c r="AD71" s="196">
        <v>13.64</v>
      </c>
      <c r="AE71" s="196">
        <v>0</v>
      </c>
      <c r="AF71" s="196">
        <v>0</v>
      </c>
      <c r="AG71" s="196">
        <v>43.39</v>
      </c>
      <c r="AH71" s="196">
        <v>0</v>
      </c>
      <c r="AI71" s="196">
        <v>10.45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139.5</v>
      </c>
      <c r="AP71" s="196">
        <v>0</v>
      </c>
      <c r="AQ71" s="196">
        <v>0</v>
      </c>
      <c r="AR71" s="196">
        <v>6.93</v>
      </c>
      <c r="AS71" s="196">
        <v>0</v>
      </c>
      <c r="AT71" s="196">
        <v>16.84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3.73</v>
      </c>
      <c r="D72" s="196">
        <v>0.8</v>
      </c>
      <c r="E72" s="196">
        <v>0</v>
      </c>
      <c r="F72" s="196">
        <v>0</v>
      </c>
      <c r="G72" s="196">
        <v>18.100000000000001</v>
      </c>
      <c r="H72" s="196">
        <v>0</v>
      </c>
      <c r="I72" s="196">
        <v>0</v>
      </c>
      <c r="J72" s="196">
        <v>1.1100000000000001</v>
      </c>
      <c r="K72" s="196">
        <v>6.33</v>
      </c>
      <c r="L72" s="196">
        <v>1.69</v>
      </c>
      <c r="M72" s="196">
        <v>0</v>
      </c>
      <c r="N72" s="196">
        <v>1.18</v>
      </c>
      <c r="O72" s="196">
        <v>0.94</v>
      </c>
      <c r="P72" s="196">
        <v>2.68</v>
      </c>
      <c r="Q72" s="196">
        <v>0.22</v>
      </c>
      <c r="R72" s="196">
        <v>0.42</v>
      </c>
      <c r="S72" s="196">
        <v>0.26</v>
      </c>
      <c r="T72" s="196">
        <v>0</v>
      </c>
      <c r="U72" s="196">
        <v>12.84</v>
      </c>
      <c r="V72" s="196">
        <v>0.2</v>
      </c>
      <c r="W72" s="196">
        <v>0.34</v>
      </c>
      <c r="X72" s="196">
        <v>1.45</v>
      </c>
      <c r="Y72" s="196">
        <v>0</v>
      </c>
      <c r="Z72" s="196">
        <v>2.74</v>
      </c>
      <c r="AA72" s="196">
        <v>0.89</v>
      </c>
      <c r="AB72" s="196">
        <v>0</v>
      </c>
      <c r="AC72" s="196">
        <v>0</v>
      </c>
      <c r="AD72" s="196">
        <v>13.64</v>
      </c>
      <c r="AE72" s="196">
        <v>0</v>
      </c>
      <c r="AF72" s="196">
        <v>0</v>
      </c>
      <c r="AG72" s="196">
        <v>43.39</v>
      </c>
      <c r="AH72" s="196">
        <v>0</v>
      </c>
      <c r="AI72" s="196">
        <v>10.45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139.5</v>
      </c>
      <c r="AP72" s="196">
        <v>0</v>
      </c>
      <c r="AQ72" s="196">
        <v>0</v>
      </c>
      <c r="AR72" s="196">
        <v>6.93</v>
      </c>
      <c r="AS72" s="196">
        <v>0</v>
      </c>
      <c r="AT72" s="196">
        <v>16.84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3.73</v>
      </c>
      <c r="D73" s="196">
        <v>0.8</v>
      </c>
      <c r="E73" s="196">
        <v>0</v>
      </c>
      <c r="F73" s="196">
        <v>0</v>
      </c>
      <c r="G73" s="196">
        <v>18.100000000000001</v>
      </c>
      <c r="H73" s="196">
        <v>0</v>
      </c>
      <c r="I73" s="196">
        <v>0</v>
      </c>
      <c r="J73" s="196">
        <v>1.1100000000000001</v>
      </c>
      <c r="K73" s="196">
        <v>6.33</v>
      </c>
      <c r="L73" s="196">
        <v>1.69</v>
      </c>
      <c r="M73" s="196">
        <v>0</v>
      </c>
      <c r="N73" s="196">
        <v>1.18</v>
      </c>
      <c r="O73" s="196">
        <v>0.94</v>
      </c>
      <c r="P73" s="196">
        <v>2.68</v>
      </c>
      <c r="Q73" s="196">
        <v>0.22</v>
      </c>
      <c r="R73" s="196">
        <v>0.42</v>
      </c>
      <c r="S73" s="196">
        <v>0.26</v>
      </c>
      <c r="T73" s="196">
        <v>0</v>
      </c>
      <c r="U73" s="196">
        <v>12.84</v>
      </c>
      <c r="V73" s="196">
        <v>0.2</v>
      </c>
      <c r="W73" s="196">
        <v>0.34</v>
      </c>
      <c r="X73" s="196">
        <v>1.45</v>
      </c>
      <c r="Y73" s="196">
        <v>0</v>
      </c>
      <c r="Z73" s="196">
        <v>2.74</v>
      </c>
      <c r="AA73" s="196">
        <v>0.89</v>
      </c>
      <c r="AB73" s="196">
        <v>0</v>
      </c>
      <c r="AC73" s="196">
        <v>0</v>
      </c>
      <c r="AD73" s="196">
        <v>13.64</v>
      </c>
      <c r="AE73" s="196">
        <v>0</v>
      </c>
      <c r="AF73" s="196">
        <v>0</v>
      </c>
      <c r="AG73" s="196">
        <v>43.39</v>
      </c>
      <c r="AH73" s="196">
        <v>0</v>
      </c>
      <c r="AI73" s="196">
        <v>10.45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139.5</v>
      </c>
      <c r="AP73" s="196">
        <v>0</v>
      </c>
      <c r="AQ73" s="196">
        <v>0</v>
      </c>
      <c r="AR73" s="196">
        <v>6.93</v>
      </c>
      <c r="AS73" s="196">
        <v>0</v>
      </c>
      <c r="AT73" s="196">
        <v>16.84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3.73</v>
      </c>
      <c r="D74" s="196">
        <v>0.8</v>
      </c>
      <c r="E74" s="196">
        <v>0</v>
      </c>
      <c r="F74" s="196">
        <v>0</v>
      </c>
      <c r="G74" s="196">
        <v>18.100000000000001</v>
      </c>
      <c r="H74" s="196">
        <v>0</v>
      </c>
      <c r="I74" s="196">
        <v>0</v>
      </c>
      <c r="J74" s="196">
        <v>1.1100000000000001</v>
      </c>
      <c r="K74" s="196">
        <v>6.33</v>
      </c>
      <c r="L74" s="196">
        <v>1.69</v>
      </c>
      <c r="M74" s="196">
        <v>0</v>
      </c>
      <c r="N74" s="196">
        <v>1.18</v>
      </c>
      <c r="O74" s="196">
        <v>0.94</v>
      </c>
      <c r="P74" s="196">
        <v>2.68</v>
      </c>
      <c r="Q74" s="196">
        <v>0.22</v>
      </c>
      <c r="R74" s="196">
        <v>0.42</v>
      </c>
      <c r="S74" s="196">
        <v>0.26</v>
      </c>
      <c r="T74" s="196">
        <v>0</v>
      </c>
      <c r="U74" s="196">
        <v>12.84</v>
      </c>
      <c r="V74" s="196">
        <v>0.2</v>
      </c>
      <c r="W74" s="196">
        <v>0.34</v>
      </c>
      <c r="X74" s="196">
        <v>1.45</v>
      </c>
      <c r="Y74" s="196">
        <v>0</v>
      </c>
      <c r="Z74" s="196">
        <v>2.74</v>
      </c>
      <c r="AA74" s="196">
        <v>0.89</v>
      </c>
      <c r="AB74" s="196">
        <v>0</v>
      </c>
      <c r="AC74" s="196">
        <v>0</v>
      </c>
      <c r="AD74" s="196">
        <v>13.64</v>
      </c>
      <c r="AE74" s="196">
        <v>0</v>
      </c>
      <c r="AF74" s="196">
        <v>0</v>
      </c>
      <c r="AG74" s="196">
        <v>43.39</v>
      </c>
      <c r="AH74" s="196">
        <v>0</v>
      </c>
      <c r="AI74" s="196">
        <v>10.45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139.5</v>
      </c>
      <c r="AP74" s="196">
        <v>0</v>
      </c>
      <c r="AQ74" s="196">
        <v>0</v>
      </c>
      <c r="AR74" s="196">
        <v>6.93</v>
      </c>
      <c r="AS74" s="196">
        <v>0</v>
      </c>
      <c r="AT74" s="196">
        <v>16.84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3.87</v>
      </c>
      <c r="D75" s="196">
        <v>0.8</v>
      </c>
      <c r="E75" s="196">
        <v>0</v>
      </c>
      <c r="F75" s="196">
        <v>0</v>
      </c>
      <c r="G75" s="196">
        <v>18.100000000000001</v>
      </c>
      <c r="H75" s="196">
        <v>0</v>
      </c>
      <c r="I75" s="196">
        <v>0</v>
      </c>
      <c r="J75" s="196">
        <v>1.1100000000000001</v>
      </c>
      <c r="K75" s="196">
        <v>6.33</v>
      </c>
      <c r="L75" s="196">
        <v>1.69</v>
      </c>
      <c r="M75" s="196">
        <v>0</v>
      </c>
      <c r="N75" s="196">
        <v>1.18</v>
      </c>
      <c r="O75" s="196">
        <v>0.94</v>
      </c>
      <c r="P75" s="196">
        <v>2.68</v>
      </c>
      <c r="Q75" s="196">
        <v>0.22</v>
      </c>
      <c r="R75" s="196">
        <v>0.42</v>
      </c>
      <c r="S75" s="196">
        <v>0.26</v>
      </c>
      <c r="T75" s="196">
        <v>0</v>
      </c>
      <c r="U75" s="196">
        <v>12.84</v>
      </c>
      <c r="V75" s="196">
        <v>0.2</v>
      </c>
      <c r="W75" s="196">
        <v>0.34</v>
      </c>
      <c r="X75" s="196">
        <v>1.45</v>
      </c>
      <c r="Y75" s="196">
        <v>0</v>
      </c>
      <c r="Z75" s="196">
        <v>2.74</v>
      </c>
      <c r="AA75" s="196">
        <v>0.89</v>
      </c>
      <c r="AB75" s="196">
        <v>0</v>
      </c>
      <c r="AC75" s="196">
        <v>0</v>
      </c>
      <c r="AD75" s="196">
        <v>13.64</v>
      </c>
      <c r="AE75" s="196">
        <v>0</v>
      </c>
      <c r="AF75" s="196">
        <v>0</v>
      </c>
      <c r="AG75" s="196">
        <v>43.39</v>
      </c>
      <c r="AH75" s="196">
        <v>0</v>
      </c>
      <c r="AI75" s="196">
        <v>10.45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139.5</v>
      </c>
      <c r="AP75" s="196">
        <v>0</v>
      </c>
      <c r="AQ75" s="196">
        <v>0</v>
      </c>
      <c r="AR75" s="196">
        <v>6.93</v>
      </c>
      <c r="AS75" s="196">
        <v>0</v>
      </c>
      <c r="AT75" s="196">
        <v>16.84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3.87</v>
      </c>
      <c r="D76" s="196">
        <v>0.8</v>
      </c>
      <c r="E76" s="196">
        <v>0</v>
      </c>
      <c r="F76" s="196">
        <v>0</v>
      </c>
      <c r="G76" s="196">
        <v>18.100000000000001</v>
      </c>
      <c r="H76" s="196">
        <v>0</v>
      </c>
      <c r="I76" s="196">
        <v>0</v>
      </c>
      <c r="J76" s="196">
        <v>1.1100000000000001</v>
      </c>
      <c r="K76" s="196">
        <v>6.33</v>
      </c>
      <c r="L76" s="196">
        <v>1.69</v>
      </c>
      <c r="M76" s="196">
        <v>0</v>
      </c>
      <c r="N76" s="196">
        <v>1.18</v>
      </c>
      <c r="O76" s="196">
        <v>0.94</v>
      </c>
      <c r="P76" s="196">
        <v>2.68</v>
      </c>
      <c r="Q76" s="196">
        <v>0.22</v>
      </c>
      <c r="R76" s="196">
        <v>0.42</v>
      </c>
      <c r="S76" s="196">
        <v>0.26</v>
      </c>
      <c r="T76" s="196">
        <v>0</v>
      </c>
      <c r="U76" s="196">
        <v>12.84</v>
      </c>
      <c r="V76" s="196">
        <v>0.2</v>
      </c>
      <c r="W76" s="196">
        <v>0.34</v>
      </c>
      <c r="X76" s="196">
        <v>1.45</v>
      </c>
      <c r="Y76" s="196">
        <v>0</v>
      </c>
      <c r="Z76" s="196">
        <v>2.74</v>
      </c>
      <c r="AA76" s="196">
        <v>0.89</v>
      </c>
      <c r="AB76" s="196">
        <v>0</v>
      </c>
      <c r="AC76" s="196">
        <v>0</v>
      </c>
      <c r="AD76" s="196">
        <v>13.64</v>
      </c>
      <c r="AE76" s="196">
        <v>0</v>
      </c>
      <c r="AF76" s="196">
        <v>0</v>
      </c>
      <c r="AG76" s="196">
        <v>43.39</v>
      </c>
      <c r="AH76" s="196">
        <v>0</v>
      </c>
      <c r="AI76" s="196">
        <v>10.45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139.5</v>
      </c>
      <c r="AP76" s="196">
        <v>0</v>
      </c>
      <c r="AQ76" s="196">
        <v>0</v>
      </c>
      <c r="AR76" s="196">
        <v>6.93</v>
      </c>
      <c r="AS76" s="196">
        <v>0</v>
      </c>
      <c r="AT76" s="196">
        <v>16.84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3.87</v>
      </c>
      <c r="D77" s="196">
        <v>0.8</v>
      </c>
      <c r="E77" s="196">
        <v>0</v>
      </c>
      <c r="F77" s="196">
        <v>0</v>
      </c>
      <c r="G77" s="196">
        <v>18.100000000000001</v>
      </c>
      <c r="H77" s="196">
        <v>0</v>
      </c>
      <c r="I77" s="196">
        <v>0</v>
      </c>
      <c r="J77" s="196">
        <v>1.1100000000000001</v>
      </c>
      <c r="K77" s="196">
        <v>6.33</v>
      </c>
      <c r="L77" s="196">
        <v>1.69</v>
      </c>
      <c r="M77" s="196">
        <v>0</v>
      </c>
      <c r="N77" s="196">
        <v>1.18</v>
      </c>
      <c r="O77" s="196">
        <v>0.94</v>
      </c>
      <c r="P77" s="196">
        <v>2.68</v>
      </c>
      <c r="Q77" s="196">
        <v>0.22</v>
      </c>
      <c r="R77" s="196">
        <v>0.42</v>
      </c>
      <c r="S77" s="196">
        <v>0.26</v>
      </c>
      <c r="T77" s="196">
        <v>0</v>
      </c>
      <c r="U77" s="196">
        <v>12.84</v>
      </c>
      <c r="V77" s="196">
        <v>0.2</v>
      </c>
      <c r="W77" s="196">
        <v>0.34</v>
      </c>
      <c r="X77" s="196">
        <v>1.45</v>
      </c>
      <c r="Y77" s="196">
        <v>0</v>
      </c>
      <c r="Z77" s="196">
        <v>2.74</v>
      </c>
      <c r="AA77" s="196">
        <v>0.89</v>
      </c>
      <c r="AB77" s="196">
        <v>0</v>
      </c>
      <c r="AC77" s="196">
        <v>0</v>
      </c>
      <c r="AD77" s="196">
        <v>13.64</v>
      </c>
      <c r="AE77" s="196">
        <v>0</v>
      </c>
      <c r="AF77" s="196">
        <v>0</v>
      </c>
      <c r="AG77" s="196">
        <v>43.39</v>
      </c>
      <c r="AH77" s="196">
        <v>0</v>
      </c>
      <c r="AI77" s="196">
        <v>10.45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139.5</v>
      </c>
      <c r="AP77" s="196">
        <v>0</v>
      </c>
      <c r="AQ77" s="196">
        <v>0</v>
      </c>
      <c r="AR77" s="196">
        <v>6.93</v>
      </c>
      <c r="AS77" s="196">
        <v>0</v>
      </c>
      <c r="AT77" s="196">
        <v>16.84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3.87</v>
      </c>
      <c r="D78" s="196">
        <v>0.8</v>
      </c>
      <c r="E78" s="196">
        <v>0</v>
      </c>
      <c r="F78" s="196">
        <v>0</v>
      </c>
      <c r="G78" s="196">
        <v>18.100000000000001</v>
      </c>
      <c r="H78" s="196">
        <v>0</v>
      </c>
      <c r="I78" s="196">
        <v>0</v>
      </c>
      <c r="J78" s="196">
        <v>1.1100000000000001</v>
      </c>
      <c r="K78" s="196">
        <v>6.33</v>
      </c>
      <c r="L78" s="196">
        <v>1.69</v>
      </c>
      <c r="M78" s="196">
        <v>0</v>
      </c>
      <c r="N78" s="196">
        <v>1.18</v>
      </c>
      <c r="O78" s="196">
        <v>0.94</v>
      </c>
      <c r="P78" s="196">
        <v>2.68</v>
      </c>
      <c r="Q78" s="196">
        <v>0.22</v>
      </c>
      <c r="R78" s="196">
        <v>0.42</v>
      </c>
      <c r="S78" s="196">
        <v>0.26</v>
      </c>
      <c r="T78" s="196">
        <v>0</v>
      </c>
      <c r="U78" s="196">
        <v>12.84</v>
      </c>
      <c r="V78" s="196">
        <v>0.2</v>
      </c>
      <c r="W78" s="196">
        <v>0.34</v>
      </c>
      <c r="X78" s="196">
        <v>1.45</v>
      </c>
      <c r="Y78" s="196">
        <v>0</v>
      </c>
      <c r="Z78" s="196">
        <v>2.74</v>
      </c>
      <c r="AA78" s="196">
        <v>0.89</v>
      </c>
      <c r="AB78" s="196">
        <v>0</v>
      </c>
      <c r="AC78" s="196">
        <v>0</v>
      </c>
      <c r="AD78" s="196">
        <v>13.64</v>
      </c>
      <c r="AE78" s="196">
        <v>0</v>
      </c>
      <c r="AF78" s="196">
        <v>0</v>
      </c>
      <c r="AG78" s="196">
        <v>43.39</v>
      </c>
      <c r="AH78" s="196">
        <v>0</v>
      </c>
      <c r="AI78" s="196">
        <v>10.45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139.5</v>
      </c>
      <c r="AP78" s="196">
        <v>0</v>
      </c>
      <c r="AQ78" s="196">
        <v>0</v>
      </c>
      <c r="AR78" s="196">
        <v>6.93</v>
      </c>
      <c r="AS78" s="196">
        <v>0</v>
      </c>
      <c r="AT78" s="196">
        <v>22.41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3.87</v>
      </c>
      <c r="D79" s="196">
        <v>0.8</v>
      </c>
      <c r="E79" s="196">
        <v>0</v>
      </c>
      <c r="F79" s="196">
        <v>0</v>
      </c>
      <c r="G79" s="196">
        <v>18.100000000000001</v>
      </c>
      <c r="H79" s="196">
        <v>0</v>
      </c>
      <c r="I79" s="196">
        <v>0</v>
      </c>
      <c r="J79" s="196">
        <v>1.1100000000000001</v>
      </c>
      <c r="K79" s="196">
        <v>6.33</v>
      </c>
      <c r="L79" s="196">
        <v>1.69</v>
      </c>
      <c r="M79" s="196">
        <v>0</v>
      </c>
      <c r="N79" s="196">
        <v>1.18</v>
      </c>
      <c r="O79" s="196">
        <v>0.94</v>
      </c>
      <c r="P79" s="196">
        <v>2.68</v>
      </c>
      <c r="Q79" s="196">
        <v>0.22</v>
      </c>
      <c r="R79" s="196">
        <v>0.42</v>
      </c>
      <c r="S79" s="196">
        <v>0.26</v>
      </c>
      <c r="T79" s="196">
        <v>0</v>
      </c>
      <c r="U79" s="196">
        <v>12.84</v>
      </c>
      <c r="V79" s="196">
        <v>0.2</v>
      </c>
      <c r="W79" s="196">
        <v>0.34</v>
      </c>
      <c r="X79" s="196">
        <v>1.45</v>
      </c>
      <c r="Y79" s="196">
        <v>0</v>
      </c>
      <c r="Z79" s="196">
        <v>2.74</v>
      </c>
      <c r="AA79" s="196">
        <v>0.89</v>
      </c>
      <c r="AB79" s="196">
        <v>0</v>
      </c>
      <c r="AC79" s="196">
        <v>0</v>
      </c>
      <c r="AD79" s="196">
        <v>13.64</v>
      </c>
      <c r="AE79" s="196">
        <v>0</v>
      </c>
      <c r="AF79" s="196">
        <v>0</v>
      </c>
      <c r="AG79" s="196">
        <v>43.39</v>
      </c>
      <c r="AH79" s="196">
        <v>0</v>
      </c>
      <c r="AI79" s="196">
        <v>10.45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139.5</v>
      </c>
      <c r="AP79" s="196">
        <v>0</v>
      </c>
      <c r="AQ79" s="196">
        <v>0</v>
      </c>
      <c r="AR79" s="196">
        <v>6.93</v>
      </c>
      <c r="AS79" s="196">
        <v>0</v>
      </c>
      <c r="AT79" s="196">
        <v>22.41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3.87</v>
      </c>
      <c r="D80" s="196">
        <v>0.8</v>
      </c>
      <c r="E80" s="196">
        <v>0</v>
      </c>
      <c r="F80" s="196">
        <v>0</v>
      </c>
      <c r="G80" s="196">
        <v>18.100000000000001</v>
      </c>
      <c r="H80" s="196">
        <v>0</v>
      </c>
      <c r="I80" s="196">
        <v>0</v>
      </c>
      <c r="J80" s="196">
        <v>1.1100000000000001</v>
      </c>
      <c r="K80" s="196">
        <v>6.33</v>
      </c>
      <c r="L80" s="196">
        <v>1.69</v>
      </c>
      <c r="M80" s="196">
        <v>0</v>
      </c>
      <c r="N80" s="196">
        <v>1.18</v>
      </c>
      <c r="O80" s="196">
        <v>0.94</v>
      </c>
      <c r="P80" s="196">
        <v>2.68</v>
      </c>
      <c r="Q80" s="196">
        <v>0.22</v>
      </c>
      <c r="R80" s="196">
        <v>0.42</v>
      </c>
      <c r="S80" s="196">
        <v>0.26</v>
      </c>
      <c r="T80" s="196">
        <v>0</v>
      </c>
      <c r="U80" s="196">
        <v>12.84</v>
      </c>
      <c r="V80" s="196">
        <v>0.2</v>
      </c>
      <c r="W80" s="196">
        <v>0.34</v>
      </c>
      <c r="X80" s="196">
        <v>1.45</v>
      </c>
      <c r="Y80" s="196">
        <v>0</v>
      </c>
      <c r="Z80" s="196">
        <v>2.74</v>
      </c>
      <c r="AA80" s="196">
        <v>0.89</v>
      </c>
      <c r="AB80" s="196">
        <v>0</v>
      </c>
      <c r="AC80" s="196">
        <v>0</v>
      </c>
      <c r="AD80" s="196">
        <v>13.64</v>
      </c>
      <c r="AE80" s="196">
        <v>0</v>
      </c>
      <c r="AF80" s="196">
        <v>0</v>
      </c>
      <c r="AG80" s="196">
        <v>43.39</v>
      </c>
      <c r="AH80" s="196">
        <v>0</v>
      </c>
      <c r="AI80" s="196">
        <v>10.45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139.5</v>
      </c>
      <c r="AP80" s="196">
        <v>0</v>
      </c>
      <c r="AQ80" s="196">
        <v>0</v>
      </c>
      <c r="AR80" s="196">
        <v>6.93</v>
      </c>
      <c r="AS80" s="196">
        <v>0</v>
      </c>
      <c r="AT80" s="196">
        <v>22.41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3.87</v>
      </c>
      <c r="D81" s="196">
        <v>0.8</v>
      </c>
      <c r="E81" s="196">
        <v>0</v>
      </c>
      <c r="F81" s="196">
        <v>0</v>
      </c>
      <c r="G81" s="196">
        <v>18.100000000000001</v>
      </c>
      <c r="H81" s="196">
        <v>0</v>
      </c>
      <c r="I81" s="196">
        <v>0</v>
      </c>
      <c r="J81" s="196">
        <v>1.1100000000000001</v>
      </c>
      <c r="K81" s="196">
        <v>6.33</v>
      </c>
      <c r="L81" s="196">
        <v>1.69</v>
      </c>
      <c r="M81" s="196">
        <v>0</v>
      </c>
      <c r="N81" s="196">
        <v>1.18</v>
      </c>
      <c r="O81" s="196">
        <v>0.94</v>
      </c>
      <c r="P81" s="196">
        <v>2.68</v>
      </c>
      <c r="Q81" s="196">
        <v>0.22</v>
      </c>
      <c r="R81" s="196">
        <v>0.42</v>
      </c>
      <c r="S81" s="196">
        <v>0.26</v>
      </c>
      <c r="T81" s="196">
        <v>0</v>
      </c>
      <c r="U81" s="196">
        <v>12.84</v>
      </c>
      <c r="V81" s="196">
        <v>0.2</v>
      </c>
      <c r="W81" s="196">
        <v>0.34</v>
      </c>
      <c r="X81" s="196">
        <v>1.45</v>
      </c>
      <c r="Y81" s="196">
        <v>0</v>
      </c>
      <c r="Z81" s="196">
        <v>2.74</v>
      </c>
      <c r="AA81" s="196">
        <v>0.89</v>
      </c>
      <c r="AB81" s="196">
        <v>0</v>
      </c>
      <c r="AC81" s="196">
        <v>0</v>
      </c>
      <c r="AD81" s="196">
        <v>13.64</v>
      </c>
      <c r="AE81" s="196">
        <v>0</v>
      </c>
      <c r="AF81" s="196">
        <v>0</v>
      </c>
      <c r="AG81" s="196">
        <v>43.39</v>
      </c>
      <c r="AH81" s="196">
        <v>0</v>
      </c>
      <c r="AI81" s="196">
        <v>10.45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139.5</v>
      </c>
      <c r="AP81" s="196">
        <v>0</v>
      </c>
      <c r="AQ81" s="196">
        <v>0</v>
      </c>
      <c r="AR81" s="196">
        <v>6.93</v>
      </c>
      <c r="AS81" s="196">
        <v>0</v>
      </c>
      <c r="AT81" s="196">
        <v>22.41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3.87</v>
      </c>
      <c r="D82" s="196">
        <v>0.8</v>
      </c>
      <c r="E82" s="196">
        <v>0</v>
      </c>
      <c r="F82" s="196">
        <v>0</v>
      </c>
      <c r="G82" s="196">
        <v>18.100000000000001</v>
      </c>
      <c r="H82" s="196">
        <v>0</v>
      </c>
      <c r="I82" s="196">
        <v>0</v>
      </c>
      <c r="J82" s="196">
        <v>1.1100000000000001</v>
      </c>
      <c r="K82" s="196">
        <v>6.33</v>
      </c>
      <c r="L82" s="196">
        <v>1.69</v>
      </c>
      <c r="M82" s="196">
        <v>0</v>
      </c>
      <c r="N82" s="196">
        <v>1.18</v>
      </c>
      <c r="O82" s="196">
        <v>0.94</v>
      </c>
      <c r="P82" s="196">
        <v>2.68</v>
      </c>
      <c r="Q82" s="196">
        <v>0.22</v>
      </c>
      <c r="R82" s="196">
        <v>0.42</v>
      </c>
      <c r="S82" s="196">
        <v>0.26</v>
      </c>
      <c r="T82" s="196">
        <v>0</v>
      </c>
      <c r="U82" s="196">
        <v>12.84</v>
      </c>
      <c r="V82" s="196">
        <v>0.2</v>
      </c>
      <c r="W82" s="196">
        <v>0.34</v>
      </c>
      <c r="X82" s="196">
        <v>1.45</v>
      </c>
      <c r="Y82" s="196">
        <v>0</v>
      </c>
      <c r="Z82" s="196">
        <v>2.74</v>
      </c>
      <c r="AA82" s="196">
        <v>0.89</v>
      </c>
      <c r="AB82" s="196">
        <v>0</v>
      </c>
      <c r="AC82" s="196">
        <v>0</v>
      </c>
      <c r="AD82" s="196">
        <v>13.64</v>
      </c>
      <c r="AE82" s="196">
        <v>0</v>
      </c>
      <c r="AF82" s="196">
        <v>0</v>
      </c>
      <c r="AG82" s="196">
        <v>43.39</v>
      </c>
      <c r="AH82" s="196">
        <v>0</v>
      </c>
      <c r="AI82" s="196">
        <v>10.45</v>
      </c>
      <c r="AJ82" s="196">
        <v>0</v>
      </c>
      <c r="AK82" s="196">
        <v>2.6</v>
      </c>
      <c r="AL82" s="196">
        <v>0</v>
      </c>
      <c r="AM82" s="196">
        <v>0</v>
      </c>
      <c r="AN82" s="196">
        <v>0</v>
      </c>
      <c r="AO82" s="196">
        <v>139.5</v>
      </c>
      <c r="AP82" s="196">
        <v>0</v>
      </c>
      <c r="AQ82" s="196">
        <v>0</v>
      </c>
      <c r="AR82" s="196">
        <v>6.93</v>
      </c>
      <c r="AS82" s="196">
        <v>0</v>
      </c>
      <c r="AT82" s="196">
        <v>22.41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3.87</v>
      </c>
      <c r="D83" s="196">
        <v>0.8</v>
      </c>
      <c r="E83" s="196">
        <v>0</v>
      </c>
      <c r="F83" s="196">
        <v>0</v>
      </c>
      <c r="G83" s="196">
        <v>18.100000000000001</v>
      </c>
      <c r="H83" s="196">
        <v>0</v>
      </c>
      <c r="I83" s="196">
        <v>0</v>
      </c>
      <c r="J83" s="196">
        <v>1.1100000000000001</v>
      </c>
      <c r="K83" s="196">
        <v>6.33</v>
      </c>
      <c r="L83" s="196">
        <v>1.69</v>
      </c>
      <c r="M83" s="196">
        <v>0</v>
      </c>
      <c r="N83" s="196">
        <v>1.18</v>
      </c>
      <c r="O83" s="196">
        <v>0.94</v>
      </c>
      <c r="P83" s="196">
        <v>2.68</v>
      </c>
      <c r="Q83" s="196">
        <v>0.22</v>
      </c>
      <c r="R83" s="196">
        <v>0.42</v>
      </c>
      <c r="S83" s="196">
        <v>0.26</v>
      </c>
      <c r="T83" s="196">
        <v>0</v>
      </c>
      <c r="U83" s="196">
        <v>12.84</v>
      </c>
      <c r="V83" s="196">
        <v>0.2</v>
      </c>
      <c r="W83" s="196">
        <v>0.34</v>
      </c>
      <c r="X83" s="196">
        <v>1.45</v>
      </c>
      <c r="Y83" s="196">
        <v>0</v>
      </c>
      <c r="Z83" s="196">
        <v>2.74</v>
      </c>
      <c r="AA83" s="196">
        <v>0.89</v>
      </c>
      <c r="AB83" s="196">
        <v>0</v>
      </c>
      <c r="AC83" s="196">
        <v>0</v>
      </c>
      <c r="AD83" s="196">
        <v>13.64</v>
      </c>
      <c r="AE83" s="196">
        <v>0</v>
      </c>
      <c r="AF83" s="196">
        <v>0</v>
      </c>
      <c r="AG83" s="196">
        <v>43.39</v>
      </c>
      <c r="AH83" s="196">
        <v>0</v>
      </c>
      <c r="AI83" s="196">
        <v>10.45</v>
      </c>
      <c r="AJ83" s="196">
        <v>0</v>
      </c>
      <c r="AK83" s="196">
        <v>2.6</v>
      </c>
      <c r="AL83" s="196">
        <v>0</v>
      </c>
      <c r="AM83" s="196">
        <v>0</v>
      </c>
      <c r="AN83" s="196">
        <v>0</v>
      </c>
      <c r="AO83" s="196">
        <v>67.5</v>
      </c>
      <c r="AP83" s="196">
        <v>0</v>
      </c>
      <c r="AQ83" s="196">
        <v>0</v>
      </c>
      <c r="AR83" s="196">
        <v>6.93</v>
      </c>
      <c r="AS83" s="196">
        <v>0</v>
      </c>
      <c r="AT83" s="196">
        <v>22.41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3.87</v>
      </c>
      <c r="D84" s="196">
        <v>0.8</v>
      </c>
      <c r="E84" s="196">
        <v>0</v>
      </c>
      <c r="F84" s="196">
        <v>0</v>
      </c>
      <c r="G84" s="196">
        <v>18.100000000000001</v>
      </c>
      <c r="H84" s="196">
        <v>0</v>
      </c>
      <c r="I84" s="196">
        <v>0</v>
      </c>
      <c r="J84" s="196">
        <v>1.1100000000000001</v>
      </c>
      <c r="K84" s="196">
        <v>6.33</v>
      </c>
      <c r="L84" s="196">
        <v>1.69</v>
      </c>
      <c r="M84" s="196">
        <v>0</v>
      </c>
      <c r="N84" s="196">
        <v>1.18</v>
      </c>
      <c r="O84" s="196">
        <v>0.94</v>
      </c>
      <c r="P84" s="196">
        <v>2.68</v>
      </c>
      <c r="Q84" s="196">
        <v>0.22</v>
      </c>
      <c r="R84" s="196">
        <v>0.42</v>
      </c>
      <c r="S84" s="196">
        <v>0.26</v>
      </c>
      <c r="T84" s="196">
        <v>0</v>
      </c>
      <c r="U84" s="196">
        <v>12.84</v>
      </c>
      <c r="V84" s="196">
        <v>0.2</v>
      </c>
      <c r="W84" s="196">
        <v>0.34</v>
      </c>
      <c r="X84" s="196">
        <v>1.45</v>
      </c>
      <c r="Y84" s="196">
        <v>0</v>
      </c>
      <c r="Z84" s="196">
        <v>2.74</v>
      </c>
      <c r="AA84" s="196">
        <v>0.89</v>
      </c>
      <c r="AB84" s="196">
        <v>0</v>
      </c>
      <c r="AC84" s="196">
        <v>0</v>
      </c>
      <c r="AD84" s="196">
        <v>13.64</v>
      </c>
      <c r="AE84" s="196">
        <v>0</v>
      </c>
      <c r="AF84" s="196">
        <v>0</v>
      </c>
      <c r="AG84" s="196">
        <v>43.39</v>
      </c>
      <c r="AH84" s="196">
        <v>0</v>
      </c>
      <c r="AI84" s="196">
        <v>10.45</v>
      </c>
      <c r="AJ84" s="196">
        <v>0</v>
      </c>
      <c r="AK84" s="196">
        <v>2.6</v>
      </c>
      <c r="AL84" s="196">
        <v>0</v>
      </c>
      <c r="AM84" s="196">
        <v>0</v>
      </c>
      <c r="AN84" s="196">
        <v>0</v>
      </c>
      <c r="AO84" s="196">
        <v>67.5</v>
      </c>
      <c r="AP84" s="196">
        <v>0</v>
      </c>
      <c r="AQ84" s="196">
        <v>0</v>
      </c>
      <c r="AR84" s="196">
        <v>6.93</v>
      </c>
      <c r="AS84" s="196">
        <v>0</v>
      </c>
      <c r="AT84" s="196">
        <v>22.41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3.87</v>
      </c>
      <c r="D85" s="196">
        <v>0.8</v>
      </c>
      <c r="E85" s="196">
        <v>0</v>
      </c>
      <c r="F85" s="196">
        <v>0</v>
      </c>
      <c r="G85" s="196">
        <v>18.100000000000001</v>
      </c>
      <c r="H85" s="196">
        <v>0</v>
      </c>
      <c r="I85" s="196">
        <v>0</v>
      </c>
      <c r="J85" s="196">
        <v>1.1100000000000001</v>
      </c>
      <c r="K85" s="196">
        <v>6.33</v>
      </c>
      <c r="L85" s="196">
        <v>1.69</v>
      </c>
      <c r="M85" s="196">
        <v>0</v>
      </c>
      <c r="N85" s="196">
        <v>1.18</v>
      </c>
      <c r="O85" s="196">
        <v>0.94</v>
      </c>
      <c r="P85" s="196">
        <v>2.68</v>
      </c>
      <c r="Q85" s="196">
        <v>0.22</v>
      </c>
      <c r="R85" s="196">
        <v>0.42</v>
      </c>
      <c r="S85" s="196">
        <v>0.26</v>
      </c>
      <c r="T85" s="196">
        <v>0</v>
      </c>
      <c r="U85" s="196">
        <v>12.84</v>
      </c>
      <c r="V85" s="196">
        <v>0.2</v>
      </c>
      <c r="W85" s="196">
        <v>0.34</v>
      </c>
      <c r="X85" s="196">
        <v>1.45</v>
      </c>
      <c r="Y85" s="196">
        <v>0</v>
      </c>
      <c r="Z85" s="196">
        <v>2.74</v>
      </c>
      <c r="AA85" s="196">
        <v>0.89</v>
      </c>
      <c r="AB85" s="196">
        <v>0</v>
      </c>
      <c r="AC85" s="196">
        <v>0</v>
      </c>
      <c r="AD85" s="196">
        <v>13.64</v>
      </c>
      <c r="AE85" s="196">
        <v>0</v>
      </c>
      <c r="AF85" s="196">
        <v>0</v>
      </c>
      <c r="AG85" s="196">
        <v>43.39</v>
      </c>
      <c r="AH85" s="196">
        <v>0</v>
      </c>
      <c r="AI85" s="196">
        <v>10.45</v>
      </c>
      <c r="AJ85" s="196">
        <v>0</v>
      </c>
      <c r="AK85" s="196">
        <v>2.6</v>
      </c>
      <c r="AL85" s="196">
        <v>0</v>
      </c>
      <c r="AM85" s="196">
        <v>0</v>
      </c>
      <c r="AN85" s="196">
        <v>0</v>
      </c>
      <c r="AO85" s="196">
        <v>67.5</v>
      </c>
      <c r="AP85" s="196">
        <v>0</v>
      </c>
      <c r="AQ85" s="196">
        <v>0</v>
      </c>
      <c r="AR85" s="196">
        <v>6.93</v>
      </c>
      <c r="AS85" s="196">
        <v>0</v>
      </c>
      <c r="AT85" s="196">
        <v>22.41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3.87</v>
      </c>
      <c r="D86" s="196">
        <v>0.8</v>
      </c>
      <c r="E86" s="196">
        <v>0</v>
      </c>
      <c r="F86" s="196">
        <v>0</v>
      </c>
      <c r="G86" s="196">
        <v>18.100000000000001</v>
      </c>
      <c r="H86" s="196">
        <v>0</v>
      </c>
      <c r="I86" s="196">
        <v>0</v>
      </c>
      <c r="J86" s="196">
        <v>1.1100000000000001</v>
      </c>
      <c r="K86" s="196">
        <v>6.33</v>
      </c>
      <c r="L86" s="196">
        <v>1.69</v>
      </c>
      <c r="M86" s="196">
        <v>0</v>
      </c>
      <c r="N86" s="196">
        <v>1.18</v>
      </c>
      <c r="O86" s="196">
        <v>0.94</v>
      </c>
      <c r="P86" s="196">
        <v>2.68</v>
      </c>
      <c r="Q86" s="196">
        <v>0.22</v>
      </c>
      <c r="R86" s="196">
        <v>0.42</v>
      </c>
      <c r="S86" s="196">
        <v>0.26</v>
      </c>
      <c r="T86" s="196">
        <v>0</v>
      </c>
      <c r="U86" s="196">
        <v>12.84</v>
      </c>
      <c r="V86" s="196">
        <v>0.2</v>
      </c>
      <c r="W86" s="196">
        <v>0.34</v>
      </c>
      <c r="X86" s="196">
        <v>1.45</v>
      </c>
      <c r="Y86" s="196">
        <v>0</v>
      </c>
      <c r="Z86" s="196">
        <v>2.74</v>
      </c>
      <c r="AA86" s="196">
        <v>0.89</v>
      </c>
      <c r="AB86" s="196">
        <v>0</v>
      </c>
      <c r="AC86" s="196">
        <v>0</v>
      </c>
      <c r="AD86" s="196">
        <v>13.64</v>
      </c>
      <c r="AE86" s="196">
        <v>0</v>
      </c>
      <c r="AF86" s="196">
        <v>0</v>
      </c>
      <c r="AG86" s="196">
        <v>43.39</v>
      </c>
      <c r="AH86" s="196">
        <v>0</v>
      </c>
      <c r="AI86" s="196">
        <v>10.45</v>
      </c>
      <c r="AJ86" s="196">
        <v>0</v>
      </c>
      <c r="AK86" s="196">
        <v>2.6</v>
      </c>
      <c r="AL86" s="196">
        <v>0</v>
      </c>
      <c r="AM86" s="196">
        <v>0</v>
      </c>
      <c r="AN86" s="196">
        <v>0</v>
      </c>
      <c r="AO86" s="196">
        <v>67.5</v>
      </c>
      <c r="AP86" s="196">
        <v>0</v>
      </c>
      <c r="AQ86" s="196">
        <v>0</v>
      </c>
      <c r="AR86" s="196">
        <v>6.93</v>
      </c>
      <c r="AS86" s="196">
        <v>0</v>
      </c>
      <c r="AT86" s="196">
        <v>22.41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3.87</v>
      </c>
      <c r="D87" s="196">
        <v>0.8</v>
      </c>
      <c r="E87" s="196">
        <v>0</v>
      </c>
      <c r="F87" s="196">
        <v>0</v>
      </c>
      <c r="G87" s="196">
        <v>18.100000000000001</v>
      </c>
      <c r="H87" s="196">
        <v>0</v>
      </c>
      <c r="I87" s="196">
        <v>0</v>
      </c>
      <c r="J87" s="196">
        <v>1.1100000000000001</v>
      </c>
      <c r="K87" s="196">
        <v>78.459999999999994</v>
      </c>
      <c r="L87" s="196">
        <v>21.38</v>
      </c>
      <c r="M87" s="196">
        <v>0</v>
      </c>
      <c r="N87" s="196">
        <v>1.18</v>
      </c>
      <c r="O87" s="196">
        <v>0.94</v>
      </c>
      <c r="P87" s="196">
        <v>2.68</v>
      </c>
      <c r="Q87" s="196">
        <v>2.66</v>
      </c>
      <c r="R87" s="196">
        <v>0.42</v>
      </c>
      <c r="S87" s="196">
        <v>2.86</v>
      </c>
      <c r="T87" s="196">
        <v>0</v>
      </c>
      <c r="U87" s="196">
        <v>12.84</v>
      </c>
      <c r="V87" s="196">
        <v>0.2</v>
      </c>
      <c r="W87" s="196">
        <v>0.34</v>
      </c>
      <c r="X87" s="196">
        <v>1.45</v>
      </c>
      <c r="Y87" s="196">
        <v>0</v>
      </c>
      <c r="Z87" s="196">
        <v>2.74</v>
      </c>
      <c r="AA87" s="196">
        <v>0.89</v>
      </c>
      <c r="AB87" s="196">
        <v>0</v>
      </c>
      <c r="AC87" s="196">
        <v>0</v>
      </c>
      <c r="AD87" s="196">
        <v>13.64</v>
      </c>
      <c r="AE87" s="196">
        <v>0</v>
      </c>
      <c r="AF87" s="196">
        <v>0</v>
      </c>
      <c r="AG87" s="196">
        <v>43.39</v>
      </c>
      <c r="AH87" s="196">
        <v>0</v>
      </c>
      <c r="AI87" s="196">
        <v>10.45</v>
      </c>
      <c r="AJ87" s="196">
        <v>0</v>
      </c>
      <c r="AK87" s="196">
        <v>12.6</v>
      </c>
      <c r="AL87" s="196">
        <v>0</v>
      </c>
      <c r="AM87" s="196">
        <v>0</v>
      </c>
      <c r="AN87" s="196">
        <v>0</v>
      </c>
      <c r="AO87" s="196">
        <v>67.5</v>
      </c>
      <c r="AP87" s="196">
        <v>0</v>
      </c>
      <c r="AQ87" s="196">
        <v>0</v>
      </c>
      <c r="AR87" s="196">
        <v>6.93</v>
      </c>
      <c r="AS87" s="196">
        <v>0</v>
      </c>
      <c r="AT87" s="196">
        <v>22.41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3.87</v>
      </c>
      <c r="D88" s="196">
        <v>0.8</v>
      </c>
      <c r="E88" s="196">
        <v>0</v>
      </c>
      <c r="F88" s="196">
        <v>0</v>
      </c>
      <c r="G88" s="196">
        <v>18.100000000000001</v>
      </c>
      <c r="H88" s="196">
        <v>0</v>
      </c>
      <c r="I88" s="196">
        <v>0</v>
      </c>
      <c r="J88" s="196">
        <v>1.1100000000000001</v>
      </c>
      <c r="K88" s="196">
        <v>78.69</v>
      </c>
      <c r="L88" s="196">
        <v>21.38</v>
      </c>
      <c r="M88" s="196">
        <v>0</v>
      </c>
      <c r="N88" s="196">
        <v>1.18</v>
      </c>
      <c r="O88" s="196">
        <v>0.94</v>
      </c>
      <c r="P88" s="196">
        <v>2.68</v>
      </c>
      <c r="Q88" s="196">
        <v>2.66</v>
      </c>
      <c r="R88" s="196">
        <v>0.42</v>
      </c>
      <c r="S88" s="196">
        <v>2.86</v>
      </c>
      <c r="T88" s="196">
        <v>0</v>
      </c>
      <c r="U88" s="196">
        <v>12.84</v>
      </c>
      <c r="V88" s="196">
        <v>0.2</v>
      </c>
      <c r="W88" s="196">
        <v>0.34</v>
      </c>
      <c r="X88" s="196">
        <v>1.45</v>
      </c>
      <c r="Y88" s="196">
        <v>0</v>
      </c>
      <c r="Z88" s="196">
        <v>2.74</v>
      </c>
      <c r="AA88" s="196">
        <v>0.89</v>
      </c>
      <c r="AB88" s="196">
        <v>0</v>
      </c>
      <c r="AC88" s="196">
        <v>0</v>
      </c>
      <c r="AD88" s="196">
        <v>13.64</v>
      </c>
      <c r="AE88" s="196">
        <v>0</v>
      </c>
      <c r="AF88" s="196">
        <v>0</v>
      </c>
      <c r="AG88" s="196">
        <v>43.39</v>
      </c>
      <c r="AH88" s="196">
        <v>0</v>
      </c>
      <c r="AI88" s="196">
        <v>10.45</v>
      </c>
      <c r="AJ88" s="196">
        <v>0</v>
      </c>
      <c r="AK88" s="196">
        <v>12.6</v>
      </c>
      <c r="AL88" s="196">
        <v>0</v>
      </c>
      <c r="AM88" s="196">
        <v>0</v>
      </c>
      <c r="AN88" s="196">
        <v>0</v>
      </c>
      <c r="AO88" s="196">
        <v>67.5</v>
      </c>
      <c r="AP88" s="196">
        <v>0</v>
      </c>
      <c r="AQ88" s="196">
        <v>0</v>
      </c>
      <c r="AR88" s="196">
        <v>6.93</v>
      </c>
      <c r="AS88" s="196">
        <v>0</v>
      </c>
      <c r="AT88" s="196">
        <v>22.41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3.87</v>
      </c>
      <c r="D89" s="196">
        <v>0.8</v>
      </c>
      <c r="E89" s="196">
        <v>0</v>
      </c>
      <c r="F89" s="196">
        <v>0</v>
      </c>
      <c r="G89" s="196">
        <v>18.100000000000001</v>
      </c>
      <c r="H89" s="196">
        <v>0</v>
      </c>
      <c r="I89" s="196">
        <v>0</v>
      </c>
      <c r="J89" s="196">
        <v>1.1100000000000001</v>
      </c>
      <c r="K89" s="196">
        <v>78.69</v>
      </c>
      <c r="L89" s="196">
        <v>21.38</v>
      </c>
      <c r="M89" s="196">
        <v>0</v>
      </c>
      <c r="N89" s="196">
        <v>1.18</v>
      </c>
      <c r="O89" s="196">
        <v>0.94</v>
      </c>
      <c r="P89" s="196">
        <v>2.68</v>
      </c>
      <c r="Q89" s="196">
        <v>2.66</v>
      </c>
      <c r="R89" s="196">
        <v>5.7</v>
      </c>
      <c r="S89" s="196">
        <v>2.86</v>
      </c>
      <c r="T89" s="196">
        <v>0</v>
      </c>
      <c r="U89" s="196">
        <v>12.84</v>
      </c>
      <c r="V89" s="196">
        <v>2.39</v>
      </c>
      <c r="W89" s="196">
        <v>0.34</v>
      </c>
      <c r="X89" s="196">
        <v>1.45</v>
      </c>
      <c r="Y89" s="196">
        <v>0</v>
      </c>
      <c r="Z89" s="196">
        <v>2.74</v>
      </c>
      <c r="AA89" s="196">
        <v>0.89</v>
      </c>
      <c r="AB89" s="196">
        <v>0</v>
      </c>
      <c r="AC89" s="196">
        <v>0</v>
      </c>
      <c r="AD89" s="196">
        <v>13.64</v>
      </c>
      <c r="AE89" s="196">
        <v>0</v>
      </c>
      <c r="AF89" s="196">
        <v>0</v>
      </c>
      <c r="AG89" s="196">
        <v>43.39</v>
      </c>
      <c r="AH89" s="196">
        <v>0</v>
      </c>
      <c r="AI89" s="196">
        <v>10.45</v>
      </c>
      <c r="AJ89" s="196">
        <v>0</v>
      </c>
      <c r="AK89" s="196">
        <v>12.6</v>
      </c>
      <c r="AL89" s="196">
        <v>0</v>
      </c>
      <c r="AM89" s="196">
        <v>0</v>
      </c>
      <c r="AN89" s="196">
        <v>0</v>
      </c>
      <c r="AO89" s="196">
        <v>67.5</v>
      </c>
      <c r="AP89" s="196">
        <v>0</v>
      </c>
      <c r="AQ89" s="196">
        <v>0</v>
      </c>
      <c r="AR89" s="196">
        <v>6.93</v>
      </c>
      <c r="AS89" s="196">
        <v>0</v>
      </c>
      <c r="AT89" s="196">
        <v>22.41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3.87</v>
      </c>
      <c r="D90" s="196">
        <v>0.8</v>
      </c>
      <c r="E90" s="196">
        <v>0</v>
      </c>
      <c r="F90" s="196">
        <v>0</v>
      </c>
      <c r="G90" s="196">
        <v>18.100000000000001</v>
      </c>
      <c r="H90" s="196">
        <v>0</v>
      </c>
      <c r="I90" s="196">
        <v>0</v>
      </c>
      <c r="J90" s="196">
        <v>1.1100000000000001</v>
      </c>
      <c r="K90" s="196">
        <v>78.7</v>
      </c>
      <c r="L90" s="196">
        <v>20.13</v>
      </c>
      <c r="M90" s="196">
        <v>0</v>
      </c>
      <c r="N90" s="196">
        <v>1.18</v>
      </c>
      <c r="O90" s="196">
        <v>0.94</v>
      </c>
      <c r="P90" s="196">
        <v>2.68</v>
      </c>
      <c r="Q90" s="196">
        <v>2.66</v>
      </c>
      <c r="R90" s="196">
        <v>5.96</v>
      </c>
      <c r="S90" s="196">
        <v>2.86</v>
      </c>
      <c r="T90" s="196">
        <v>0</v>
      </c>
      <c r="U90" s="196">
        <v>12.84</v>
      </c>
      <c r="V90" s="196">
        <v>2.39</v>
      </c>
      <c r="W90" s="196">
        <v>0.34</v>
      </c>
      <c r="X90" s="196">
        <v>1.45</v>
      </c>
      <c r="Y90" s="196">
        <v>0</v>
      </c>
      <c r="Z90" s="196">
        <v>2.74</v>
      </c>
      <c r="AA90" s="196">
        <v>0.89</v>
      </c>
      <c r="AB90" s="196">
        <v>0</v>
      </c>
      <c r="AC90" s="196">
        <v>0</v>
      </c>
      <c r="AD90" s="196">
        <v>13.64</v>
      </c>
      <c r="AE90" s="196">
        <v>0</v>
      </c>
      <c r="AF90" s="196">
        <v>0</v>
      </c>
      <c r="AG90" s="196">
        <v>43.39</v>
      </c>
      <c r="AH90" s="196">
        <v>0</v>
      </c>
      <c r="AI90" s="196">
        <v>10.45</v>
      </c>
      <c r="AJ90" s="196">
        <v>0</v>
      </c>
      <c r="AK90" s="196">
        <v>12.6</v>
      </c>
      <c r="AL90" s="196">
        <v>0</v>
      </c>
      <c r="AM90" s="196">
        <v>0</v>
      </c>
      <c r="AN90" s="196">
        <v>0</v>
      </c>
      <c r="AO90" s="196">
        <v>67.5</v>
      </c>
      <c r="AP90" s="196">
        <v>0</v>
      </c>
      <c r="AQ90" s="196">
        <v>0</v>
      </c>
      <c r="AR90" s="196">
        <v>6.93</v>
      </c>
      <c r="AS90" s="196">
        <v>0</v>
      </c>
      <c r="AT90" s="196">
        <v>22.41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3.87</v>
      </c>
      <c r="D91" s="196">
        <v>0.8</v>
      </c>
      <c r="E91" s="196">
        <v>0</v>
      </c>
      <c r="F91" s="196">
        <v>0</v>
      </c>
      <c r="G91" s="196">
        <v>18.100000000000001</v>
      </c>
      <c r="H91" s="196">
        <v>0</v>
      </c>
      <c r="I91" s="196">
        <v>0</v>
      </c>
      <c r="J91" s="196">
        <v>1.1100000000000001</v>
      </c>
      <c r="K91" s="196">
        <v>78.69</v>
      </c>
      <c r="L91" s="196">
        <v>21.38</v>
      </c>
      <c r="M91" s="196">
        <v>0</v>
      </c>
      <c r="N91" s="196">
        <v>1.18</v>
      </c>
      <c r="O91" s="196">
        <v>0.94</v>
      </c>
      <c r="P91" s="196">
        <v>2.68</v>
      </c>
      <c r="Q91" s="196">
        <v>2.66</v>
      </c>
      <c r="R91" s="196">
        <v>5.65</v>
      </c>
      <c r="S91" s="196">
        <v>2.86</v>
      </c>
      <c r="T91" s="196">
        <v>0</v>
      </c>
      <c r="U91" s="196">
        <v>12.84</v>
      </c>
      <c r="V91" s="196">
        <v>2.71</v>
      </c>
      <c r="W91" s="196">
        <v>0.34</v>
      </c>
      <c r="X91" s="196">
        <v>1.45</v>
      </c>
      <c r="Y91" s="196">
        <v>0</v>
      </c>
      <c r="Z91" s="196">
        <v>38</v>
      </c>
      <c r="AA91" s="196">
        <v>10.91</v>
      </c>
      <c r="AB91" s="196">
        <v>0</v>
      </c>
      <c r="AC91" s="196">
        <v>0</v>
      </c>
      <c r="AD91" s="196">
        <v>13.64</v>
      </c>
      <c r="AE91" s="196">
        <v>0</v>
      </c>
      <c r="AF91" s="196">
        <v>0</v>
      </c>
      <c r="AG91" s="196">
        <v>43.39</v>
      </c>
      <c r="AH91" s="196">
        <v>0</v>
      </c>
      <c r="AI91" s="196">
        <v>10.45</v>
      </c>
      <c r="AJ91" s="196">
        <v>0</v>
      </c>
      <c r="AK91" s="196">
        <v>12.6</v>
      </c>
      <c r="AL91" s="196">
        <v>0</v>
      </c>
      <c r="AM91" s="196">
        <v>0</v>
      </c>
      <c r="AN91" s="196">
        <v>0</v>
      </c>
      <c r="AO91" s="196">
        <v>67.5</v>
      </c>
      <c r="AP91" s="196">
        <v>0</v>
      </c>
      <c r="AQ91" s="196">
        <v>0</v>
      </c>
      <c r="AR91" s="196">
        <v>6.93</v>
      </c>
      <c r="AS91" s="196">
        <v>0</v>
      </c>
      <c r="AT91" s="196">
        <v>22.41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3.87</v>
      </c>
      <c r="D92" s="196">
        <v>0.8</v>
      </c>
      <c r="E92" s="196">
        <v>0</v>
      </c>
      <c r="F92" s="196">
        <v>0</v>
      </c>
      <c r="G92" s="196">
        <v>18.100000000000001</v>
      </c>
      <c r="H92" s="196">
        <v>0</v>
      </c>
      <c r="I92" s="196">
        <v>0</v>
      </c>
      <c r="J92" s="196">
        <v>1.1100000000000001</v>
      </c>
      <c r="K92" s="196">
        <v>78.69</v>
      </c>
      <c r="L92" s="196">
        <v>21.38</v>
      </c>
      <c r="M92" s="196">
        <v>0</v>
      </c>
      <c r="N92" s="196">
        <v>1.18</v>
      </c>
      <c r="O92" s="196">
        <v>0.94</v>
      </c>
      <c r="P92" s="196">
        <v>2.68</v>
      </c>
      <c r="Q92" s="196">
        <v>2.66</v>
      </c>
      <c r="R92" s="196">
        <v>5.65</v>
      </c>
      <c r="S92" s="196">
        <v>2.86</v>
      </c>
      <c r="T92" s="196">
        <v>0</v>
      </c>
      <c r="U92" s="196">
        <v>12.84</v>
      </c>
      <c r="V92" s="196">
        <v>2.71</v>
      </c>
      <c r="W92" s="196">
        <v>0.34</v>
      </c>
      <c r="X92" s="196">
        <v>1.45</v>
      </c>
      <c r="Y92" s="196">
        <v>0</v>
      </c>
      <c r="Z92" s="196">
        <v>38</v>
      </c>
      <c r="AA92" s="196">
        <v>10.91</v>
      </c>
      <c r="AB92" s="196">
        <v>0</v>
      </c>
      <c r="AC92" s="196">
        <v>0</v>
      </c>
      <c r="AD92" s="196">
        <v>13.64</v>
      </c>
      <c r="AE92" s="196">
        <v>0</v>
      </c>
      <c r="AF92" s="196">
        <v>0</v>
      </c>
      <c r="AG92" s="196">
        <v>43.39</v>
      </c>
      <c r="AH92" s="196">
        <v>0</v>
      </c>
      <c r="AI92" s="196">
        <v>10.45</v>
      </c>
      <c r="AJ92" s="196">
        <v>0</v>
      </c>
      <c r="AK92" s="196">
        <v>12.6</v>
      </c>
      <c r="AL92" s="196">
        <v>0</v>
      </c>
      <c r="AM92" s="196">
        <v>0</v>
      </c>
      <c r="AN92" s="196">
        <v>0</v>
      </c>
      <c r="AO92" s="196">
        <v>67.5</v>
      </c>
      <c r="AP92" s="196">
        <v>0</v>
      </c>
      <c r="AQ92" s="196">
        <v>0</v>
      </c>
      <c r="AR92" s="196">
        <v>6.93</v>
      </c>
      <c r="AS92" s="196">
        <v>0</v>
      </c>
      <c r="AT92" s="196">
        <v>22.41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3.87</v>
      </c>
      <c r="D93" s="196">
        <v>0.8</v>
      </c>
      <c r="E93" s="196">
        <v>0</v>
      </c>
      <c r="F93" s="196">
        <v>0</v>
      </c>
      <c r="G93" s="196">
        <v>18.100000000000001</v>
      </c>
      <c r="H93" s="196">
        <v>0</v>
      </c>
      <c r="I93" s="196">
        <v>0</v>
      </c>
      <c r="J93" s="196">
        <v>1.1100000000000001</v>
      </c>
      <c r="K93" s="196">
        <v>78.69</v>
      </c>
      <c r="L93" s="196">
        <v>21.38</v>
      </c>
      <c r="M93" s="196">
        <v>0</v>
      </c>
      <c r="N93" s="196">
        <v>1.18</v>
      </c>
      <c r="O93" s="196">
        <v>0.94</v>
      </c>
      <c r="P93" s="196">
        <v>2.68</v>
      </c>
      <c r="Q93" s="196">
        <v>2.66</v>
      </c>
      <c r="R93" s="196">
        <v>5.65</v>
      </c>
      <c r="S93" s="196">
        <v>2.86</v>
      </c>
      <c r="T93" s="196">
        <v>0</v>
      </c>
      <c r="U93" s="196">
        <v>12.84</v>
      </c>
      <c r="V93" s="196">
        <v>2.71</v>
      </c>
      <c r="W93" s="196">
        <v>0.34</v>
      </c>
      <c r="X93" s="196">
        <v>1.45</v>
      </c>
      <c r="Y93" s="196">
        <v>0</v>
      </c>
      <c r="Z93" s="196">
        <v>38</v>
      </c>
      <c r="AA93" s="196">
        <v>10.91</v>
      </c>
      <c r="AB93" s="196">
        <v>0</v>
      </c>
      <c r="AC93" s="196">
        <v>0</v>
      </c>
      <c r="AD93" s="196">
        <v>13.64</v>
      </c>
      <c r="AE93" s="196">
        <v>0</v>
      </c>
      <c r="AF93" s="196">
        <v>0</v>
      </c>
      <c r="AG93" s="196">
        <v>43.39</v>
      </c>
      <c r="AH93" s="196">
        <v>0</v>
      </c>
      <c r="AI93" s="196">
        <v>10.45</v>
      </c>
      <c r="AJ93" s="196">
        <v>0</v>
      </c>
      <c r="AK93" s="196">
        <v>12.6</v>
      </c>
      <c r="AL93" s="196">
        <v>0</v>
      </c>
      <c r="AM93" s="196">
        <v>0</v>
      </c>
      <c r="AN93" s="196">
        <v>0</v>
      </c>
      <c r="AO93" s="196">
        <v>67.5</v>
      </c>
      <c r="AP93" s="196">
        <v>0</v>
      </c>
      <c r="AQ93" s="196">
        <v>0</v>
      </c>
      <c r="AR93" s="196">
        <v>6.93</v>
      </c>
      <c r="AS93" s="196">
        <v>0</v>
      </c>
      <c r="AT93" s="196">
        <v>22.41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3.87</v>
      </c>
      <c r="D94" s="196">
        <v>0.8</v>
      </c>
      <c r="E94" s="196">
        <v>0</v>
      </c>
      <c r="F94" s="196">
        <v>0</v>
      </c>
      <c r="G94" s="196">
        <v>18.100000000000001</v>
      </c>
      <c r="H94" s="196">
        <v>0</v>
      </c>
      <c r="I94" s="196">
        <v>0</v>
      </c>
      <c r="J94" s="196">
        <v>1.1100000000000001</v>
      </c>
      <c r="K94" s="196">
        <v>78.69</v>
      </c>
      <c r="L94" s="196">
        <v>21.38</v>
      </c>
      <c r="M94" s="196">
        <v>0</v>
      </c>
      <c r="N94" s="196">
        <v>1.18</v>
      </c>
      <c r="O94" s="196">
        <v>0.94</v>
      </c>
      <c r="P94" s="196">
        <v>2.68</v>
      </c>
      <c r="Q94" s="196">
        <v>2.66</v>
      </c>
      <c r="R94" s="196">
        <v>5.65</v>
      </c>
      <c r="S94" s="196">
        <v>2.86</v>
      </c>
      <c r="T94" s="196">
        <v>0</v>
      </c>
      <c r="U94" s="196">
        <v>12.84</v>
      </c>
      <c r="V94" s="196">
        <v>2.71</v>
      </c>
      <c r="W94" s="196">
        <v>0.34</v>
      </c>
      <c r="X94" s="196">
        <v>1.45</v>
      </c>
      <c r="Y94" s="196">
        <v>0</v>
      </c>
      <c r="Z94" s="196">
        <v>38</v>
      </c>
      <c r="AA94" s="196">
        <v>10.89</v>
      </c>
      <c r="AB94" s="196">
        <v>0</v>
      </c>
      <c r="AC94" s="196">
        <v>0</v>
      </c>
      <c r="AD94" s="196">
        <v>13.64</v>
      </c>
      <c r="AE94" s="196">
        <v>0</v>
      </c>
      <c r="AF94" s="196">
        <v>0</v>
      </c>
      <c r="AG94" s="196">
        <v>43.39</v>
      </c>
      <c r="AH94" s="196">
        <v>0</v>
      </c>
      <c r="AI94" s="196">
        <v>10.45</v>
      </c>
      <c r="AJ94" s="196">
        <v>0</v>
      </c>
      <c r="AK94" s="196">
        <v>12.6</v>
      </c>
      <c r="AL94" s="196">
        <v>0</v>
      </c>
      <c r="AM94" s="196">
        <v>0</v>
      </c>
      <c r="AN94" s="196">
        <v>0</v>
      </c>
      <c r="AO94" s="196">
        <v>67.5</v>
      </c>
      <c r="AP94" s="196">
        <v>0</v>
      </c>
      <c r="AQ94" s="196">
        <v>0</v>
      </c>
      <c r="AR94" s="196">
        <v>6.93</v>
      </c>
      <c r="AS94" s="196">
        <v>0</v>
      </c>
      <c r="AT94" s="196">
        <v>22.41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3.87</v>
      </c>
      <c r="D95" s="196">
        <v>0.8</v>
      </c>
      <c r="E95" s="196">
        <v>0</v>
      </c>
      <c r="F95" s="196">
        <v>0</v>
      </c>
      <c r="G95" s="196">
        <v>18.100000000000001</v>
      </c>
      <c r="H95" s="196">
        <v>0</v>
      </c>
      <c r="I95" s="196">
        <v>0</v>
      </c>
      <c r="J95" s="196">
        <v>1.1100000000000001</v>
      </c>
      <c r="K95" s="196">
        <v>78.69</v>
      </c>
      <c r="L95" s="196">
        <v>21.38</v>
      </c>
      <c r="M95" s="196">
        <v>0</v>
      </c>
      <c r="N95" s="196">
        <v>1.18</v>
      </c>
      <c r="O95" s="196">
        <v>0.94</v>
      </c>
      <c r="P95" s="196">
        <v>2.68</v>
      </c>
      <c r="Q95" s="196">
        <v>2.66</v>
      </c>
      <c r="R95" s="196">
        <v>5.65</v>
      </c>
      <c r="S95" s="196">
        <v>2.86</v>
      </c>
      <c r="T95" s="196">
        <v>0</v>
      </c>
      <c r="U95" s="196">
        <v>12.84</v>
      </c>
      <c r="V95" s="196">
        <v>2.71</v>
      </c>
      <c r="W95" s="196">
        <v>2.11</v>
      </c>
      <c r="X95" s="196">
        <v>1.45</v>
      </c>
      <c r="Y95" s="196">
        <v>0</v>
      </c>
      <c r="Z95" s="196">
        <v>38</v>
      </c>
      <c r="AA95" s="196">
        <v>10.89</v>
      </c>
      <c r="AB95" s="196">
        <v>0</v>
      </c>
      <c r="AC95" s="196">
        <v>0</v>
      </c>
      <c r="AD95" s="196">
        <v>13.64</v>
      </c>
      <c r="AE95" s="196">
        <v>0</v>
      </c>
      <c r="AF95" s="196">
        <v>0</v>
      </c>
      <c r="AG95" s="196">
        <v>43.39</v>
      </c>
      <c r="AH95" s="196">
        <v>0</v>
      </c>
      <c r="AI95" s="196">
        <v>10.45</v>
      </c>
      <c r="AJ95" s="196">
        <v>0</v>
      </c>
      <c r="AK95" s="196">
        <v>12.6</v>
      </c>
      <c r="AL95" s="196">
        <v>0</v>
      </c>
      <c r="AM95" s="196">
        <v>0</v>
      </c>
      <c r="AN95" s="196">
        <v>0</v>
      </c>
      <c r="AO95" s="196">
        <v>67.5</v>
      </c>
      <c r="AP95" s="196">
        <v>0</v>
      </c>
      <c r="AQ95" s="196">
        <v>0</v>
      </c>
      <c r="AR95" s="196">
        <v>6.93</v>
      </c>
      <c r="AS95" s="196">
        <v>0</v>
      </c>
      <c r="AT95" s="196">
        <v>22.41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3.87</v>
      </c>
      <c r="D96" s="196">
        <v>0.8</v>
      </c>
      <c r="E96" s="196">
        <v>0</v>
      </c>
      <c r="F96" s="196">
        <v>0</v>
      </c>
      <c r="G96" s="196">
        <v>18.100000000000001</v>
      </c>
      <c r="H96" s="196">
        <v>0</v>
      </c>
      <c r="I96" s="196">
        <v>0</v>
      </c>
      <c r="J96" s="196">
        <v>1.1100000000000001</v>
      </c>
      <c r="K96" s="196">
        <v>78.69</v>
      </c>
      <c r="L96" s="196">
        <v>21.38</v>
      </c>
      <c r="M96" s="196">
        <v>0</v>
      </c>
      <c r="N96" s="196">
        <v>1.18</v>
      </c>
      <c r="O96" s="196">
        <v>0.94</v>
      </c>
      <c r="P96" s="196">
        <v>2.68</v>
      </c>
      <c r="Q96" s="196">
        <v>2.66</v>
      </c>
      <c r="R96" s="196">
        <v>5.65</v>
      </c>
      <c r="S96" s="196">
        <v>2.86</v>
      </c>
      <c r="T96" s="196">
        <v>0</v>
      </c>
      <c r="U96" s="196">
        <v>12.84</v>
      </c>
      <c r="V96" s="196">
        <v>2.71</v>
      </c>
      <c r="W96" s="196">
        <v>2.11</v>
      </c>
      <c r="X96" s="196">
        <v>1.45</v>
      </c>
      <c r="Y96" s="196">
        <v>0</v>
      </c>
      <c r="Z96" s="196">
        <v>38</v>
      </c>
      <c r="AA96" s="196">
        <v>10.89</v>
      </c>
      <c r="AB96" s="196">
        <v>0</v>
      </c>
      <c r="AC96" s="196">
        <v>0</v>
      </c>
      <c r="AD96" s="196">
        <v>13.64</v>
      </c>
      <c r="AE96" s="196">
        <v>0</v>
      </c>
      <c r="AF96" s="196">
        <v>0</v>
      </c>
      <c r="AG96" s="196">
        <v>43.39</v>
      </c>
      <c r="AH96" s="196">
        <v>0</v>
      </c>
      <c r="AI96" s="196">
        <v>10.45</v>
      </c>
      <c r="AJ96" s="196">
        <v>0</v>
      </c>
      <c r="AK96" s="196">
        <v>12.6</v>
      </c>
      <c r="AL96" s="196">
        <v>0</v>
      </c>
      <c r="AM96" s="196">
        <v>0</v>
      </c>
      <c r="AN96" s="196">
        <v>0</v>
      </c>
      <c r="AO96" s="196">
        <v>67.5</v>
      </c>
      <c r="AP96" s="196">
        <v>0</v>
      </c>
      <c r="AQ96" s="196">
        <v>0</v>
      </c>
      <c r="AR96" s="196">
        <v>6.93</v>
      </c>
      <c r="AS96" s="196">
        <v>0</v>
      </c>
      <c r="AT96" s="196">
        <v>22.41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3.87</v>
      </c>
      <c r="D97" s="196">
        <v>0.8</v>
      </c>
      <c r="E97" s="196">
        <v>0</v>
      </c>
      <c r="F97" s="196">
        <v>0</v>
      </c>
      <c r="G97" s="196">
        <v>18.100000000000001</v>
      </c>
      <c r="H97" s="196">
        <v>0</v>
      </c>
      <c r="I97" s="196">
        <v>0</v>
      </c>
      <c r="J97" s="196">
        <v>1.1100000000000001</v>
      </c>
      <c r="K97" s="196">
        <v>78.69</v>
      </c>
      <c r="L97" s="196">
        <v>21.38</v>
      </c>
      <c r="M97" s="196">
        <v>0</v>
      </c>
      <c r="N97" s="196">
        <v>1.18</v>
      </c>
      <c r="O97" s="196">
        <v>0.94</v>
      </c>
      <c r="P97" s="196">
        <v>2.68</v>
      </c>
      <c r="Q97" s="196">
        <v>2.66</v>
      </c>
      <c r="R97" s="196">
        <v>5.65</v>
      </c>
      <c r="S97" s="196">
        <v>2.86</v>
      </c>
      <c r="T97" s="196">
        <v>0</v>
      </c>
      <c r="U97" s="196">
        <v>12.84</v>
      </c>
      <c r="V97" s="196">
        <v>2.71</v>
      </c>
      <c r="W97" s="196">
        <v>2.11</v>
      </c>
      <c r="X97" s="196">
        <v>1.45</v>
      </c>
      <c r="Y97" s="196">
        <v>0</v>
      </c>
      <c r="Z97" s="196">
        <v>38</v>
      </c>
      <c r="AA97" s="196">
        <v>10.89</v>
      </c>
      <c r="AB97" s="196">
        <v>0</v>
      </c>
      <c r="AC97" s="196">
        <v>0</v>
      </c>
      <c r="AD97" s="196">
        <v>13.64</v>
      </c>
      <c r="AE97" s="196">
        <v>0</v>
      </c>
      <c r="AF97" s="196">
        <v>0</v>
      </c>
      <c r="AG97" s="196">
        <v>43.39</v>
      </c>
      <c r="AH97" s="196">
        <v>0</v>
      </c>
      <c r="AI97" s="196">
        <v>10.45</v>
      </c>
      <c r="AJ97" s="196">
        <v>0</v>
      </c>
      <c r="AK97" s="196">
        <v>12.6</v>
      </c>
      <c r="AL97" s="196">
        <v>0</v>
      </c>
      <c r="AM97" s="196">
        <v>0</v>
      </c>
      <c r="AN97" s="196">
        <v>0</v>
      </c>
      <c r="AO97" s="196">
        <v>0</v>
      </c>
      <c r="AP97" s="196">
        <v>0</v>
      </c>
      <c r="AQ97" s="196">
        <v>0</v>
      </c>
      <c r="AR97" s="196">
        <v>6.93</v>
      </c>
      <c r="AS97" s="196">
        <v>0</v>
      </c>
      <c r="AT97" s="196">
        <v>22.41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3.87</v>
      </c>
      <c r="D98" s="196">
        <v>0.8</v>
      </c>
      <c r="E98" s="196">
        <v>0</v>
      </c>
      <c r="F98" s="196">
        <v>0</v>
      </c>
      <c r="G98" s="196">
        <v>18.100000000000001</v>
      </c>
      <c r="H98" s="196">
        <v>0</v>
      </c>
      <c r="I98" s="196">
        <v>0</v>
      </c>
      <c r="J98" s="196">
        <v>1.1100000000000001</v>
      </c>
      <c r="K98" s="196">
        <v>78.47</v>
      </c>
      <c r="L98" s="196">
        <v>21.38</v>
      </c>
      <c r="M98" s="196">
        <v>0</v>
      </c>
      <c r="N98" s="196">
        <v>1.18</v>
      </c>
      <c r="O98" s="196">
        <v>0.94</v>
      </c>
      <c r="P98" s="196">
        <v>2.68</v>
      </c>
      <c r="Q98" s="196">
        <v>2.66</v>
      </c>
      <c r="R98" s="196">
        <v>5.65</v>
      </c>
      <c r="S98" s="196">
        <v>2.86</v>
      </c>
      <c r="T98" s="196">
        <v>0</v>
      </c>
      <c r="U98" s="196">
        <v>12.84</v>
      </c>
      <c r="V98" s="196">
        <v>2.71</v>
      </c>
      <c r="W98" s="196">
        <v>2.11</v>
      </c>
      <c r="X98" s="196">
        <v>1.45</v>
      </c>
      <c r="Y98" s="196">
        <v>0</v>
      </c>
      <c r="Z98" s="196">
        <v>38</v>
      </c>
      <c r="AA98" s="196">
        <v>10.89</v>
      </c>
      <c r="AB98" s="196">
        <v>0</v>
      </c>
      <c r="AC98" s="196">
        <v>0</v>
      </c>
      <c r="AD98" s="196">
        <v>13.64</v>
      </c>
      <c r="AE98" s="196">
        <v>0</v>
      </c>
      <c r="AF98" s="196">
        <v>0</v>
      </c>
      <c r="AG98" s="196">
        <v>43.39</v>
      </c>
      <c r="AH98" s="196">
        <v>0</v>
      </c>
      <c r="AI98" s="196">
        <v>10.45</v>
      </c>
      <c r="AJ98" s="196">
        <v>0</v>
      </c>
      <c r="AK98" s="196">
        <v>12.6</v>
      </c>
      <c r="AL98" s="196">
        <v>0</v>
      </c>
      <c r="AM98" s="196">
        <v>0</v>
      </c>
      <c r="AN98" s="196">
        <v>0</v>
      </c>
      <c r="AO98" s="196">
        <v>0</v>
      </c>
      <c r="AP98" s="196">
        <v>0</v>
      </c>
      <c r="AQ98" s="196">
        <v>0</v>
      </c>
      <c r="AR98" s="196">
        <v>6.93</v>
      </c>
      <c r="AS98" s="196">
        <v>0</v>
      </c>
      <c r="AT98" s="196">
        <v>22.41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9.1900000000000023E-2</v>
      </c>
      <c r="D99">
        <f t="shared" si="0"/>
        <v>1.9199999999999964E-2</v>
      </c>
      <c r="E99">
        <f t="shared" si="0"/>
        <v>0</v>
      </c>
      <c r="F99">
        <f t="shared" si="0"/>
        <v>0</v>
      </c>
      <c r="G99">
        <f t="shared" si="0"/>
        <v>0.43439999999999929</v>
      </c>
      <c r="H99">
        <f t="shared" si="0"/>
        <v>0</v>
      </c>
      <c r="I99">
        <f t="shared" si="0"/>
        <v>0</v>
      </c>
      <c r="J99">
        <f t="shared" si="0"/>
        <v>2.663999999999999E-2</v>
      </c>
      <c r="K99">
        <f t="shared" si="0"/>
        <v>1.1893449999999985</v>
      </c>
      <c r="L99">
        <f t="shared" si="0"/>
        <v>0.27199250000000025</v>
      </c>
      <c r="M99">
        <f t="shared" si="0"/>
        <v>0</v>
      </c>
      <c r="N99">
        <f t="shared" si="0"/>
        <v>2.8320000000000067E-2</v>
      </c>
      <c r="O99">
        <f t="shared" si="0"/>
        <v>3.3392499999999971E-2</v>
      </c>
      <c r="P99">
        <f t="shared" si="0"/>
        <v>6.4320000000000127E-2</v>
      </c>
      <c r="Q99">
        <f t="shared" si="0"/>
        <v>3.6222499999999963E-2</v>
      </c>
      <c r="R99">
        <f t="shared" si="0"/>
        <v>6.5187499999999857E-2</v>
      </c>
      <c r="S99">
        <f t="shared" si="0"/>
        <v>3.9422500000000103E-2</v>
      </c>
      <c r="T99">
        <f t="shared" si="0"/>
        <v>0</v>
      </c>
      <c r="U99">
        <f t="shared" si="0"/>
        <v>0.30815999999999988</v>
      </c>
      <c r="V99">
        <f t="shared" si="0"/>
        <v>3.0665000000000026E-2</v>
      </c>
      <c r="W99">
        <f t="shared" si="0"/>
        <v>1.9680000000000055E-2</v>
      </c>
      <c r="X99">
        <f t="shared" si="0"/>
        <v>0.11001249999999975</v>
      </c>
      <c r="Y99">
        <f t="shared" si="0"/>
        <v>0</v>
      </c>
      <c r="Z99">
        <f t="shared" si="0"/>
        <v>0.38211500000000015</v>
      </c>
      <c r="AA99">
        <f t="shared" si="0"/>
        <v>0.1326799999999998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0.21240000000000039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2.9885625</v>
      </c>
      <c r="AP99">
        <f t="shared" si="0"/>
        <v>2.9300000000000003E-2</v>
      </c>
      <c r="AQ99">
        <f t="shared" si="0"/>
        <v>0</v>
      </c>
      <c r="AR99">
        <f t="shared" si="0"/>
        <v>0.16631999999999983</v>
      </c>
      <c r="AS99">
        <f t="shared" si="0"/>
        <v>0</v>
      </c>
      <c r="AT99">
        <f t="shared" si="0"/>
        <v>0.43340250000000025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45319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101</v>
      </c>
      <c r="C33" s="94">
        <f>'IDT-1 Calculation'!DG33</f>
        <v>-42.76</v>
      </c>
      <c r="D33" s="94">
        <f>'IDT-1 Calculation'!DH33</f>
        <v>0</v>
      </c>
      <c r="E33" s="94">
        <f>'IDT-1 Calculation'!DI33</f>
        <v>0</v>
      </c>
      <c r="F33" s="94">
        <f>'IDT-1 Calculation'!DJ33</f>
        <v>-58.24</v>
      </c>
      <c r="G33" s="99">
        <f t="shared" si="0"/>
        <v>0</v>
      </c>
    </row>
    <row r="34" spans="1:7">
      <c r="A34" s="98" t="s">
        <v>76</v>
      </c>
      <c r="B34" s="94">
        <f>'IDT-1 Calculation'!DF34</f>
        <v>160</v>
      </c>
      <c r="C34" s="94">
        <f>'IDT-1 Calculation'!DG34</f>
        <v>-20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-140</v>
      </c>
      <c r="G34" s="99">
        <f t="shared" si="0"/>
        <v>0</v>
      </c>
    </row>
    <row r="35" spans="1:7">
      <c r="A35" s="98" t="s">
        <v>77</v>
      </c>
      <c r="B35" s="94">
        <f>'IDT-1 Calculation'!DF35</f>
        <v>28</v>
      </c>
      <c r="C35" s="94">
        <f>'IDT-1 Calculation'!DG35</f>
        <v>-11.853999999999999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-16.146000000000001</v>
      </c>
      <c r="G35" s="99">
        <f t="shared" si="0"/>
        <v>0</v>
      </c>
    </row>
    <row r="36" spans="1:7">
      <c r="A36" s="98" t="s">
        <v>78</v>
      </c>
      <c r="B36" s="94">
        <f>'IDT-1 Calculation'!DF36</f>
        <v>53.015000000000001</v>
      </c>
      <c r="C36" s="94">
        <f>'IDT-1 Calculation'!DG36</f>
        <v>-15</v>
      </c>
      <c r="D36" s="94">
        <f>'IDT-1 Calculation'!DH36</f>
        <v>0</v>
      </c>
      <c r="E36" s="94">
        <f>'IDT-1 Calculation'!DI36</f>
        <v>0</v>
      </c>
      <c r="F36" s="94">
        <f>'IDT-1 Calculation'!DJ36</f>
        <v>-38.015000000000001</v>
      </c>
      <c r="G36" s="99">
        <f t="shared" si="0"/>
        <v>0</v>
      </c>
    </row>
    <row r="37" spans="1:7">
      <c r="A37" s="98" t="s">
        <v>79</v>
      </c>
      <c r="B37" s="94">
        <f>'IDT-1 Calculation'!DF37</f>
        <v>9.3379999999999992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-9.3379999999999992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40</v>
      </c>
      <c r="C69" s="94">
        <f>'IDT-1 Calculation'!DG69</f>
        <v>-16.934999999999999</v>
      </c>
      <c r="D69" s="94">
        <f>'IDT-1 Calculation'!DH69</f>
        <v>0</v>
      </c>
      <c r="E69" s="94">
        <f>'IDT-1 Calculation'!DI69</f>
        <v>0</v>
      </c>
      <c r="F69" s="94">
        <f>'IDT-1 Calculation'!DJ69</f>
        <v>-23.065000000000001</v>
      </c>
      <c r="G69" s="99">
        <f t="shared" si="1"/>
        <v>0</v>
      </c>
    </row>
    <row r="70" spans="1:7">
      <c r="A70" s="98" t="s">
        <v>112</v>
      </c>
      <c r="B70" s="94">
        <f>'IDT-1 Calculation'!DF70</f>
        <v>23.178999999999998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-23.178999999999998</v>
      </c>
      <c r="G70" s="99">
        <f t="shared" si="1"/>
        <v>0</v>
      </c>
    </row>
    <row r="71" spans="1:7">
      <c r="A71" s="98" t="s">
        <v>113</v>
      </c>
      <c r="B71" s="94">
        <f>'IDT-1 Calculation'!DF71</f>
        <v>12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-12</v>
      </c>
      <c r="G71" s="99">
        <f t="shared" si="1"/>
        <v>0</v>
      </c>
    </row>
    <row r="72" spans="1:7">
      <c r="A72" s="98" t="s">
        <v>114</v>
      </c>
      <c r="B72" s="94">
        <f>'IDT-1 Calculation'!DF72</f>
        <v>13.738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-13.738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10.58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-10.58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13.558</v>
      </c>
      <c r="C84" s="94">
        <f>'IDT-1 Calculation'!DG84</f>
        <v>-25</v>
      </c>
      <c r="D84" s="94">
        <f>'IDT-1 Calculation'!DH84</f>
        <v>0</v>
      </c>
      <c r="E84" s="94">
        <f>'IDT-1 Calculation'!DI84</f>
        <v>0</v>
      </c>
      <c r="F84" s="94">
        <f>'IDT-1 Calculation'!DJ84</f>
        <v>11.442</v>
      </c>
      <c r="G84" s="99">
        <f t="shared" si="1"/>
        <v>0</v>
      </c>
    </row>
    <row r="85" spans="1:7">
      <c r="A85" s="98" t="s">
        <v>127</v>
      </c>
      <c r="B85" s="94">
        <f>'IDT-1 Calculation'!DF85</f>
        <v>58.085000000000001</v>
      </c>
      <c r="C85" s="94">
        <f>'IDT-1 Calculation'!DG85</f>
        <v>-35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-23.085000000000001</v>
      </c>
      <c r="G85" s="99">
        <f t="shared" si="1"/>
        <v>0</v>
      </c>
    </row>
    <row r="86" spans="1:7">
      <c r="A86" s="98" t="s">
        <v>128</v>
      </c>
      <c r="B86" s="94">
        <f>'IDT-1 Calculation'!DF86</f>
        <v>82.265000000000001</v>
      </c>
      <c r="C86" s="94">
        <f>'IDT-1 Calculation'!DG86</f>
        <v>-40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-42.265000000000001</v>
      </c>
      <c r="G86" s="99">
        <f t="shared" si="1"/>
        <v>0</v>
      </c>
    </row>
    <row r="87" spans="1:7">
      <c r="A87" s="98" t="s">
        <v>129</v>
      </c>
      <c r="B87" s="94">
        <f>'IDT-1 Calculation'!DF87</f>
        <v>134.482</v>
      </c>
      <c r="C87" s="94">
        <f>'IDT-1 Calculation'!DG87</f>
        <v>-55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-79.481999999999999</v>
      </c>
      <c r="G87" s="99">
        <f t="shared" si="1"/>
        <v>0</v>
      </c>
    </row>
    <row r="88" spans="1:7">
      <c r="A88" s="98" t="s">
        <v>130</v>
      </c>
      <c r="B88" s="94">
        <f>'IDT-1 Calculation'!DF88</f>
        <v>131.03199999999998</v>
      </c>
      <c r="C88" s="94">
        <f>'IDT-1 Calculation'!DG88</f>
        <v>-60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-71.031999999999996</v>
      </c>
      <c r="G88" s="99">
        <f t="shared" si="1"/>
        <v>0</v>
      </c>
    </row>
    <row r="89" spans="1:7">
      <c r="A89" s="98" t="s">
        <v>131</v>
      </c>
      <c r="B89" s="94">
        <f>'IDT-1 Calculation'!DF89</f>
        <v>142.56900000000002</v>
      </c>
      <c r="C89" s="94">
        <f>'IDT-1 Calculation'!DG89</f>
        <v>-75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-67.569000000000003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20</v>
      </c>
      <c r="C92" s="94">
        <f>'IDT-1 Calculation'!DG92</f>
        <v>-20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20</v>
      </c>
      <c r="C93" s="94">
        <f>'IDT-1 Calculation'!DG93</f>
        <v>-20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33</v>
      </c>
      <c r="C95" s="94">
        <f>'IDT-1 Calculation'!DG95</f>
        <v>-33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0.27146024999999996</v>
      </c>
      <c r="C99" s="110">
        <f>SUM(C3:C98)/4000</f>
        <v>-0.11738725</v>
      </c>
      <c r="D99" s="110">
        <f>SUM(D3:D98)/4000</f>
        <v>0</v>
      </c>
      <c r="E99" s="110">
        <f>SUM(E3:E98)/4000</f>
        <v>0</v>
      </c>
      <c r="F99" s="110">
        <f>SUM(F3:F98)/4000</f>
        <v>-0.15407299999999999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16.36</v>
      </c>
      <c r="AH3" s="196">
        <v>0</v>
      </c>
      <c r="AI3" s="196">
        <v>3.94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14.14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16.36</v>
      </c>
      <c r="AH4" s="196">
        <v>0</v>
      </c>
      <c r="AI4" s="196">
        <v>3.94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14.14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16.36</v>
      </c>
      <c r="AH5" s="196">
        <v>0</v>
      </c>
      <c r="AI5" s="196">
        <v>3.94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14.14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16.36</v>
      </c>
      <c r="AH6" s="196">
        <v>0</v>
      </c>
      <c r="AI6" s="196">
        <v>3.94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14.14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16.36</v>
      </c>
      <c r="AH7" s="196">
        <v>0</v>
      </c>
      <c r="AI7" s="196">
        <v>3.94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14.14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16.36</v>
      </c>
      <c r="AH8" s="196">
        <v>0</v>
      </c>
      <c r="AI8" s="196">
        <v>3.94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14.14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16.36</v>
      </c>
      <c r="AH9" s="196">
        <v>0</v>
      </c>
      <c r="AI9" s="196">
        <v>3.94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14.14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16.36</v>
      </c>
      <c r="AH10" s="196">
        <v>0</v>
      </c>
      <c r="AI10" s="196">
        <v>3.94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14.14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16.36</v>
      </c>
      <c r="AH11" s="196">
        <v>0</v>
      </c>
      <c r="AI11" s="196">
        <v>3.94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14.14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16.36</v>
      </c>
      <c r="AH12" s="196">
        <v>0</v>
      </c>
      <c r="AI12" s="196">
        <v>3.94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14.14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16.36</v>
      </c>
      <c r="AH13" s="196">
        <v>0</v>
      </c>
      <c r="AI13" s="196">
        <v>3.94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14.14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16.36</v>
      </c>
      <c r="AH14" s="196">
        <v>0</v>
      </c>
      <c r="AI14" s="196">
        <v>3.94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14.14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16.36</v>
      </c>
      <c r="AH15" s="196">
        <v>0</v>
      </c>
      <c r="AI15" s="196">
        <v>3.94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14.14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16.36</v>
      </c>
      <c r="AH16" s="196">
        <v>0</v>
      </c>
      <c r="AI16" s="196">
        <v>3.94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14.14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16.36</v>
      </c>
      <c r="AH17" s="196">
        <v>0</v>
      </c>
      <c r="AI17" s="196">
        <v>3.94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14.14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16.36</v>
      </c>
      <c r="AH18" s="196">
        <v>0</v>
      </c>
      <c r="AI18" s="196">
        <v>3.94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14.14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16.36</v>
      </c>
      <c r="AH19" s="196">
        <v>0</v>
      </c>
      <c r="AI19" s="196">
        <v>3.94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14.14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16.36</v>
      </c>
      <c r="AH20" s="196">
        <v>0</v>
      </c>
      <c r="AI20" s="196">
        <v>3.94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14.14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16.36</v>
      </c>
      <c r="AH21" s="196">
        <v>0</v>
      </c>
      <c r="AI21" s="196">
        <v>3.94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14.14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16.36</v>
      </c>
      <c r="AH22" s="196">
        <v>0</v>
      </c>
      <c r="AI22" s="196">
        <v>3.94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14.14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16.36</v>
      </c>
      <c r="AH23" s="196">
        <v>0</v>
      </c>
      <c r="AI23" s="196">
        <v>3.94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14.14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16.36</v>
      </c>
      <c r="AH24" s="196">
        <v>0</v>
      </c>
      <c r="AI24" s="196">
        <v>3.94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14.14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16.36</v>
      </c>
      <c r="AH25" s="196">
        <v>0</v>
      </c>
      <c r="AI25" s="196">
        <v>3.94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14.14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16.36</v>
      </c>
      <c r="AH26" s="196">
        <v>0</v>
      </c>
      <c r="AI26" s="196">
        <v>3.94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14.14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16.36</v>
      </c>
      <c r="AH27" s="196">
        <v>0</v>
      </c>
      <c r="AI27" s="196">
        <v>3.94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14.14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16.36</v>
      </c>
      <c r="AH28" s="196">
        <v>0</v>
      </c>
      <c r="AI28" s="196">
        <v>3.94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14.14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16.36</v>
      </c>
      <c r="AH29" s="196">
        <v>0</v>
      </c>
      <c r="AI29" s="196">
        <v>3.94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14.14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16.36</v>
      </c>
      <c r="AH30" s="196">
        <v>0</v>
      </c>
      <c r="AI30" s="196">
        <v>3.94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14.14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16.36</v>
      </c>
      <c r="AH31" s="196">
        <v>0</v>
      </c>
      <c r="AI31" s="196">
        <v>3.94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14.14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16.36</v>
      </c>
      <c r="AH32" s="196">
        <v>0</v>
      </c>
      <c r="AI32" s="196">
        <v>3.94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14.14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16.36</v>
      </c>
      <c r="AH33" s="196">
        <v>0</v>
      </c>
      <c r="AI33" s="196">
        <v>3.94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14.14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16.36</v>
      </c>
      <c r="AH34" s="196">
        <v>0</v>
      </c>
      <c r="AI34" s="196">
        <v>3.94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14.14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16.36</v>
      </c>
      <c r="AH35" s="196">
        <v>0</v>
      </c>
      <c r="AI35" s="196">
        <v>3.94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14.14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16.36</v>
      </c>
      <c r="AH36" s="196">
        <v>0</v>
      </c>
      <c r="AI36" s="196">
        <v>3.94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14.14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16.36</v>
      </c>
      <c r="AH37" s="196">
        <v>0</v>
      </c>
      <c r="AI37" s="196">
        <v>3.94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14.14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16.36</v>
      </c>
      <c r="AH38" s="196">
        <v>0</v>
      </c>
      <c r="AI38" s="196">
        <v>3.94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14.14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16.36</v>
      </c>
      <c r="AH39" s="196">
        <v>0</v>
      </c>
      <c r="AI39" s="196">
        <v>3.94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14.14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16.36</v>
      </c>
      <c r="AH40" s="196">
        <v>0</v>
      </c>
      <c r="AI40" s="196">
        <v>3.94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14.14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16.36</v>
      </c>
      <c r="AH41" s="196">
        <v>0</v>
      </c>
      <c r="AI41" s="196">
        <v>3.94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14.14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16.36</v>
      </c>
      <c r="AH42" s="196">
        <v>0</v>
      </c>
      <c r="AI42" s="196">
        <v>3.94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14.14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16.36</v>
      </c>
      <c r="AH43" s="196">
        <v>0</v>
      </c>
      <c r="AI43" s="196">
        <v>3.94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14.14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16.36</v>
      </c>
      <c r="AH44" s="196">
        <v>0</v>
      </c>
      <c r="AI44" s="196">
        <v>3.94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14.14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16.36</v>
      </c>
      <c r="AH45" s="196">
        <v>0</v>
      </c>
      <c r="AI45" s="196">
        <v>3.94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14.14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16.36</v>
      </c>
      <c r="AH46" s="196">
        <v>0</v>
      </c>
      <c r="AI46" s="196">
        <v>3.94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13.45</v>
      </c>
      <c r="AP46" s="196">
        <v>0.15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16.36</v>
      </c>
      <c r="AH47" s="196">
        <v>0</v>
      </c>
      <c r="AI47" s="196">
        <v>3.94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13.45</v>
      </c>
      <c r="AP47" s="196">
        <v>0.46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16.36</v>
      </c>
      <c r="AH48" s="196">
        <v>0</v>
      </c>
      <c r="AI48" s="196">
        <v>3.94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13.45</v>
      </c>
      <c r="AP48" s="196">
        <v>0.46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16.36</v>
      </c>
      <c r="AH49" s="196">
        <v>0</v>
      </c>
      <c r="AI49" s="196">
        <v>3.94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13.45</v>
      </c>
      <c r="AP49" s="196">
        <v>0.48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16.36</v>
      </c>
      <c r="AH50" s="196">
        <v>0</v>
      </c>
      <c r="AI50" s="196">
        <v>3.94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13.45</v>
      </c>
      <c r="AP50" s="196">
        <v>0.48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16.36</v>
      </c>
      <c r="AH51" s="196">
        <v>0</v>
      </c>
      <c r="AI51" s="196">
        <v>3.94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13.45</v>
      </c>
      <c r="AP51" s="196">
        <v>0.48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16.36</v>
      </c>
      <c r="AH52" s="196">
        <v>0</v>
      </c>
      <c r="AI52" s="196">
        <v>3.94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13.45</v>
      </c>
      <c r="AP52" s="196">
        <v>0.48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16.36</v>
      </c>
      <c r="AH53" s="196">
        <v>0</v>
      </c>
      <c r="AI53" s="196">
        <v>3.94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13.45</v>
      </c>
      <c r="AP53" s="196">
        <v>0.48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16.36</v>
      </c>
      <c r="AH54" s="196">
        <v>0</v>
      </c>
      <c r="AI54" s="196">
        <v>3.94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13.45</v>
      </c>
      <c r="AP54" s="196">
        <v>0.48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16.36</v>
      </c>
      <c r="AH55" s="196">
        <v>0</v>
      </c>
      <c r="AI55" s="196">
        <v>3.94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13.45</v>
      </c>
      <c r="AP55" s="196">
        <v>0.48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16.36</v>
      </c>
      <c r="AH56" s="196">
        <v>0</v>
      </c>
      <c r="AI56" s="196">
        <v>3.94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13.45</v>
      </c>
      <c r="AP56" s="196">
        <v>0.48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16.36</v>
      </c>
      <c r="AH57" s="196">
        <v>0</v>
      </c>
      <c r="AI57" s="196">
        <v>3.94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13.45</v>
      </c>
      <c r="AP57" s="196">
        <v>0.62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16.36</v>
      </c>
      <c r="AH58" s="196">
        <v>0</v>
      </c>
      <c r="AI58" s="196">
        <v>3.94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13.45</v>
      </c>
      <c r="AP58" s="196">
        <v>0.62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16.36</v>
      </c>
      <c r="AH59" s="196">
        <v>0</v>
      </c>
      <c r="AI59" s="196">
        <v>3.94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13.45</v>
      </c>
      <c r="AP59" s="196">
        <v>0.62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16.36</v>
      </c>
      <c r="AH60" s="196">
        <v>0</v>
      </c>
      <c r="AI60" s="196">
        <v>3.94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13.45</v>
      </c>
      <c r="AP60" s="196">
        <v>0.62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16.36</v>
      </c>
      <c r="AH61" s="196">
        <v>0</v>
      </c>
      <c r="AI61" s="196">
        <v>3.94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13.45</v>
      </c>
      <c r="AP61" s="196">
        <v>0.62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16.36</v>
      </c>
      <c r="AH62" s="196">
        <v>0</v>
      </c>
      <c r="AI62" s="196">
        <v>3.94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13.45</v>
      </c>
      <c r="AP62" s="196">
        <v>0.48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16.36</v>
      </c>
      <c r="AH63" s="196">
        <v>0</v>
      </c>
      <c r="AI63" s="196">
        <v>3.94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13.45</v>
      </c>
      <c r="AP63" s="196">
        <v>0.48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16.36</v>
      </c>
      <c r="AH64" s="196">
        <v>0</v>
      </c>
      <c r="AI64" s="196">
        <v>3.94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13.45</v>
      </c>
      <c r="AP64" s="196">
        <v>0.67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16.36</v>
      </c>
      <c r="AH65" s="196">
        <v>0</v>
      </c>
      <c r="AI65" s="196">
        <v>3.94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13</v>
      </c>
      <c r="AP65" s="196">
        <v>1.1399999999999999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16.36</v>
      </c>
      <c r="AH66" s="196">
        <v>0</v>
      </c>
      <c r="AI66" s="196">
        <v>3.94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13</v>
      </c>
      <c r="AP66" s="196">
        <v>1.1399999999999999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16.36</v>
      </c>
      <c r="AH67" s="196">
        <v>0</v>
      </c>
      <c r="AI67" s="196">
        <v>3.94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14.14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16.36</v>
      </c>
      <c r="AH68" s="196">
        <v>0</v>
      </c>
      <c r="AI68" s="196">
        <v>3.94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14.14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16.36</v>
      </c>
      <c r="AH69" s="196">
        <v>0</v>
      </c>
      <c r="AI69" s="196">
        <v>3.94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14.14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16.36</v>
      </c>
      <c r="AH70" s="196">
        <v>0</v>
      </c>
      <c r="AI70" s="196">
        <v>3.94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14.14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16.36</v>
      </c>
      <c r="AH71" s="196">
        <v>0</v>
      </c>
      <c r="AI71" s="196">
        <v>3.94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14.14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16.36</v>
      </c>
      <c r="AH72" s="196">
        <v>0</v>
      </c>
      <c r="AI72" s="196">
        <v>3.94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14.14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16.36</v>
      </c>
      <c r="AH73" s="196">
        <v>0</v>
      </c>
      <c r="AI73" s="196">
        <v>3.94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14.14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16.36</v>
      </c>
      <c r="AH74" s="196">
        <v>0</v>
      </c>
      <c r="AI74" s="196">
        <v>3.94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14.14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16.36</v>
      </c>
      <c r="AH75" s="196">
        <v>0</v>
      </c>
      <c r="AI75" s="196">
        <v>3.94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14.14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16.36</v>
      </c>
      <c r="AH76" s="196">
        <v>0</v>
      </c>
      <c r="AI76" s="196">
        <v>3.94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14.14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16.36</v>
      </c>
      <c r="AH77" s="196">
        <v>0</v>
      </c>
      <c r="AI77" s="196">
        <v>3.94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14.14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16.36</v>
      </c>
      <c r="AH78" s="196">
        <v>0</v>
      </c>
      <c r="AI78" s="196">
        <v>3.94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14.14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16.36</v>
      </c>
      <c r="AH79" s="196">
        <v>0</v>
      </c>
      <c r="AI79" s="196">
        <v>3.94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14.14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16.36</v>
      </c>
      <c r="AH80" s="196">
        <v>0</v>
      </c>
      <c r="AI80" s="196">
        <v>3.94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14.14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16.36</v>
      </c>
      <c r="AH81" s="196">
        <v>0</v>
      </c>
      <c r="AI81" s="196">
        <v>3.94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14.14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16.36</v>
      </c>
      <c r="AH82" s="196">
        <v>0</v>
      </c>
      <c r="AI82" s="196">
        <v>3.94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14.14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16.36</v>
      </c>
      <c r="AH83" s="196">
        <v>0</v>
      </c>
      <c r="AI83" s="196">
        <v>3.94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6.84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16.36</v>
      </c>
      <c r="AH84" s="196">
        <v>0</v>
      </c>
      <c r="AI84" s="196">
        <v>3.94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6.84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16.36</v>
      </c>
      <c r="AH85" s="196">
        <v>0</v>
      </c>
      <c r="AI85" s="196">
        <v>3.94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6.84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16.36</v>
      </c>
      <c r="AH86" s="196">
        <v>0</v>
      </c>
      <c r="AI86" s="196">
        <v>3.94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6.84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16.36</v>
      </c>
      <c r="AH87" s="196">
        <v>0</v>
      </c>
      <c r="AI87" s="196">
        <v>3.94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6.84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16.36</v>
      </c>
      <c r="AH88" s="196">
        <v>0</v>
      </c>
      <c r="AI88" s="196">
        <v>3.94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6.84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16.36</v>
      </c>
      <c r="AH89" s="196">
        <v>0</v>
      </c>
      <c r="AI89" s="196">
        <v>3.94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6.84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16.36</v>
      </c>
      <c r="AH90" s="196">
        <v>0</v>
      </c>
      <c r="AI90" s="196">
        <v>3.94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6.84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16.36</v>
      </c>
      <c r="AH91" s="196">
        <v>0</v>
      </c>
      <c r="AI91" s="196">
        <v>3.94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6.84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16.36</v>
      </c>
      <c r="AH92" s="196">
        <v>0</v>
      </c>
      <c r="AI92" s="196">
        <v>3.94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6.84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16.36</v>
      </c>
      <c r="AH93" s="196">
        <v>0</v>
      </c>
      <c r="AI93" s="196">
        <v>3.94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6.84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16.36</v>
      </c>
      <c r="AH94" s="196">
        <v>0</v>
      </c>
      <c r="AI94" s="196">
        <v>3.94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6.84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16.36</v>
      </c>
      <c r="AH95" s="196">
        <v>0</v>
      </c>
      <c r="AI95" s="196">
        <v>3.94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6.84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16.36</v>
      </c>
      <c r="AH96" s="196">
        <v>0</v>
      </c>
      <c r="AI96" s="196">
        <v>3.94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6.84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16.36</v>
      </c>
      <c r="AH97" s="196">
        <v>0</v>
      </c>
      <c r="AI97" s="196">
        <v>3.94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0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16.36</v>
      </c>
      <c r="AH98" s="196">
        <v>0</v>
      </c>
      <c r="AI98" s="196">
        <v>3.94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0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0.30289250000000001</v>
      </c>
      <c r="AP99">
        <f t="shared" si="0"/>
        <v>2.9800000000000004E-3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2.97</v>
      </c>
      <c r="AE3" s="196">
        <v>0</v>
      </c>
      <c r="AF3" s="196">
        <v>0</v>
      </c>
      <c r="AG3" s="196">
        <v>81.08</v>
      </c>
      <c r="AH3" s="196">
        <v>0</v>
      </c>
      <c r="AI3" s="196">
        <v>19.52</v>
      </c>
      <c r="AJ3" s="196">
        <v>0</v>
      </c>
      <c r="AK3" s="196">
        <v>4.3499999999999996</v>
      </c>
      <c r="AL3" s="196">
        <v>0</v>
      </c>
      <c r="AM3" s="196">
        <v>0</v>
      </c>
      <c r="AN3" s="196">
        <v>0</v>
      </c>
      <c r="AO3" s="196">
        <v>56.54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2.97</v>
      </c>
      <c r="AE4" s="196">
        <v>0</v>
      </c>
      <c r="AF4" s="196">
        <v>0</v>
      </c>
      <c r="AG4" s="196">
        <v>81.08</v>
      </c>
      <c r="AH4" s="196">
        <v>0</v>
      </c>
      <c r="AI4" s="196">
        <v>19.52</v>
      </c>
      <c r="AJ4" s="196">
        <v>0</v>
      </c>
      <c r="AK4" s="196">
        <v>4.3499999999999996</v>
      </c>
      <c r="AL4" s="196">
        <v>0</v>
      </c>
      <c r="AM4" s="196">
        <v>0</v>
      </c>
      <c r="AN4" s="196">
        <v>0</v>
      </c>
      <c r="AO4" s="196">
        <v>56.54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2.97</v>
      </c>
      <c r="AE5" s="196">
        <v>0</v>
      </c>
      <c r="AF5" s="196">
        <v>0</v>
      </c>
      <c r="AG5" s="196">
        <v>81.08</v>
      </c>
      <c r="AH5" s="196">
        <v>0</v>
      </c>
      <c r="AI5" s="196">
        <v>19.52</v>
      </c>
      <c r="AJ5" s="196">
        <v>0</v>
      </c>
      <c r="AK5" s="196">
        <v>4.3499999999999996</v>
      </c>
      <c r="AL5" s="196">
        <v>0</v>
      </c>
      <c r="AM5" s="196">
        <v>0</v>
      </c>
      <c r="AN5" s="196">
        <v>0</v>
      </c>
      <c r="AO5" s="196">
        <v>56.54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2.97</v>
      </c>
      <c r="AE6" s="196">
        <v>0</v>
      </c>
      <c r="AF6" s="196">
        <v>0</v>
      </c>
      <c r="AG6" s="196">
        <v>81.08</v>
      </c>
      <c r="AH6" s="196">
        <v>0</v>
      </c>
      <c r="AI6" s="196">
        <v>19.52</v>
      </c>
      <c r="AJ6" s="196">
        <v>0</v>
      </c>
      <c r="AK6" s="196">
        <v>4.3499999999999996</v>
      </c>
      <c r="AL6" s="196">
        <v>0</v>
      </c>
      <c r="AM6" s="196">
        <v>0</v>
      </c>
      <c r="AN6" s="196">
        <v>0</v>
      </c>
      <c r="AO6" s="196">
        <v>56.54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2.97</v>
      </c>
      <c r="AE7" s="196">
        <v>0</v>
      </c>
      <c r="AF7" s="196">
        <v>0</v>
      </c>
      <c r="AG7" s="196">
        <v>81.08</v>
      </c>
      <c r="AH7" s="196">
        <v>0</v>
      </c>
      <c r="AI7" s="196">
        <v>19.52</v>
      </c>
      <c r="AJ7" s="196">
        <v>0</v>
      </c>
      <c r="AK7" s="196">
        <v>4.3499999999999996</v>
      </c>
      <c r="AL7" s="196">
        <v>0</v>
      </c>
      <c r="AM7" s="196">
        <v>0</v>
      </c>
      <c r="AN7" s="196">
        <v>0</v>
      </c>
      <c r="AO7" s="196">
        <v>56.54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2.97</v>
      </c>
      <c r="AE8" s="196">
        <v>0</v>
      </c>
      <c r="AF8" s="196">
        <v>0</v>
      </c>
      <c r="AG8" s="196">
        <v>81.08</v>
      </c>
      <c r="AH8" s="196">
        <v>0</v>
      </c>
      <c r="AI8" s="196">
        <v>19.52</v>
      </c>
      <c r="AJ8" s="196">
        <v>0</v>
      </c>
      <c r="AK8" s="196">
        <v>4.3499999999999996</v>
      </c>
      <c r="AL8" s="196">
        <v>0</v>
      </c>
      <c r="AM8" s="196">
        <v>0</v>
      </c>
      <c r="AN8" s="196">
        <v>0</v>
      </c>
      <c r="AO8" s="196">
        <v>56.54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2.97</v>
      </c>
      <c r="AE9" s="196">
        <v>0</v>
      </c>
      <c r="AF9" s="196">
        <v>0</v>
      </c>
      <c r="AG9" s="196">
        <v>81.08</v>
      </c>
      <c r="AH9" s="196">
        <v>0</v>
      </c>
      <c r="AI9" s="196">
        <v>19.52</v>
      </c>
      <c r="AJ9" s="196">
        <v>0</v>
      </c>
      <c r="AK9" s="196">
        <v>4.3499999999999996</v>
      </c>
      <c r="AL9" s="196">
        <v>0</v>
      </c>
      <c r="AM9" s="196">
        <v>0</v>
      </c>
      <c r="AN9" s="196">
        <v>0</v>
      </c>
      <c r="AO9" s="196">
        <v>56.54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2.97</v>
      </c>
      <c r="AE10" s="196">
        <v>0</v>
      </c>
      <c r="AF10" s="196">
        <v>0</v>
      </c>
      <c r="AG10" s="196">
        <v>81.08</v>
      </c>
      <c r="AH10" s="196">
        <v>0</v>
      </c>
      <c r="AI10" s="196">
        <v>19.52</v>
      </c>
      <c r="AJ10" s="196">
        <v>0</v>
      </c>
      <c r="AK10" s="196">
        <v>4.3499999999999996</v>
      </c>
      <c r="AL10" s="196">
        <v>0</v>
      </c>
      <c r="AM10" s="196">
        <v>0</v>
      </c>
      <c r="AN10" s="196">
        <v>0</v>
      </c>
      <c r="AO10" s="196">
        <v>56.54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2.97</v>
      </c>
      <c r="AE11" s="196">
        <v>0</v>
      </c>
      <c r="AF11" s="196">
        <v>0</v>
      </c>
      <c r="AG11" s="196">
        <v>81.08</v>
      </c>
      <c r="AH11" s="196">
        <v>0</v>
      </c>
      <c r="AI11" s="196">
        <v>19.52</v>
      </c>
      <c r="AJ11" s="196">
        <v>0</v>
      </c>
      <c r="AK11" s="196">
        <v>4.3499999999999996</v>
      </c>
      <c r="AL11" s="196">
        <v>0</v>
      </c>
      <c r="AM11" s="196">
        <v>0</v>
      </c>
      <c r="AN11" s="196">
        <v>0</v>
      </c>
      <c r="AO11" s="196">
        <v>56.54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2.97</v>
      </c>
      <c r="AE12" s="196">
        <v>0</v>
      </c>
      <c r="AF12" s="196">
        <v>0</v>
      </c>
      <c r="AG12" s="196">
        <v>81.08</v>
      </c>
      <c r="AH12" s="196">
        <v>0</v>
      </c>
      <c r="AI12" s="196">
        <v>19.52</v>
      </c>
      <c r="AJ12" s="196">
        <v>0</v>
      </c>
      <c r="AK12" s="196">
        <v>4.3499999999999996</v>
      </c>
      <c r="AL12" s="196">
        <v>0</v>
      </c>
      <c r="AM12" s="196">
        <v>0</v>
      </c>
      <c r="AN12" s="196">
        <v>0</v>
      </c>
      <c r="AO12" s="196">
        <v>56.54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2.97</v>
      </c>
      <c r="AE13" s="196">
        <v>0</v>
      </c>
      <c r="AF13" s="196">
        <v>0</v>
      </c>
      <c r="AG13" s="196">
        <v>81.08</v>
      </c>
      <c r="AH13" s="196">
        <v>0</v>
      </c>
      <c r="AI13" s="196">
        <v>19.52</v>
      </c>
      <c r="AJ13" s="196">
        <v>0</v>
      </c>
      <c r="AK13" s="196">
        <v>4.3499999999999996</v>
      </c>
      <c r="AL13" s="196">
        <v>0</v>
      </c>
      <c r="AM13" s="196">
        <v>0</v>
      </c>
      <c r="AN13" s="196">
        <v>0</v>
      </c>
      <c r="AO13" s="196">
        <v>56.54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2.97</v>
      </c>
      <c r="AE14" s="196">
        <v>0</v>
      </c>
      <c r="AF14" s="196">
        <v>0</v>
      </c>
      <c r="AG14" s="196">
        <v>81.08</v>
      </c>
      <c r="AH14" s="196">
        <v>0</v>
      </c>
      <c r="AI14" s="196">
        <v>19.52</v>
      </c>
      <c r="AJ14" s="196">
        <v>0</v>
      </c>
      <c r="AK14" s="196">
        <v>4.3499999999999996</v>
      </c>
      <c r="AL14" s="196">
        <v>0</v>
      </c>
      <c r="AM14" s="196">
        <v>0</v>
      </c>
      <c r="AN14" s="196">
        <v>0</v>
      </c>
      <c r="AO14" s="196">
        <v>56.54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2.97</v>
      </c>
      <c r="AE15" s="196">
        <v>0</v>
      </c>
      <c r="AF15" s="196">
        <v>0</v>
      </c>
      <c r="AG15" s="196">
        <v>81.08</v>
      </c>
      <c r="AH15" s="196">
        <v>0</v>
      </c>
      <c r="AI15" s="196">
        <v>19.52</v>
      </c>
      <c r="AJ15" s="196">
        <v>0</v>
      </c>
      <c r="AK15" s="196">
        <v>4.3499999999999996</v>
      </c>
      <c r="AL15" s="196">
        <v>0</v>
      </c>
      <c r="AM15" s="196">
        <v>0</v>
      </c>
      <c r="AN15" s="196">
        <v>0</v>
      </c>
      <c r="AO15" s="196">
        <v>56.54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2.97</v>
      </c>
      <c r="AE16" s="196">
        <v>0</v>
      </c>
      <c r="AF16" s="196">
        <v>0</v>
      </c>
      <c r="AG16" s="196">
        <v>81.08</v>
      </c>
      <c r="AH16" s="196">
        <v>0</v>
      </c>
      <c r="AI16" s="196">
        <v>19.52</v>
      </c>
      <c r="AJ16" s="196">
        <v>0</v>
      </c>
      <c r="AK16" s="196">
        <v>4.3499999999999996</v>
      </c>
      <c r="AL16" s="196">
        <v>0</v>
      </c>
      <c r="AM16" s="196">
        <v>0</v>
      </c>
      <c r="AN16" s="196">
        <v>0</v>
      </c>
      <c r="AO16" s="196">
        <v>56.54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2.97</v>
      </c>
      <c r="AE17" s="196">
        <v>0</v>
      </c>
      <c r="AF17" s="196">
        <v>0</v>
      </c>
      <c r="AG17" s="196">
        <v>81.08</v>
      </c>
      <c r="AH17" s="196">
        <v>0</v>
      </c>
      <c r="AI17" s="196">
        <v>19.52</v>
      </c>
      <c r="AJ17" s="196">
        <v>0</v>
      </c>
      <c r="AK17" s="196">
        <v>4.3499999999999996</v>
      </c>
      <c r="AL17" s="196">
        <v>0</v>
      </c>
      <c r="AM17" s="196">
        <v>0</v>
      </c>
      <c r="AN17" s="196">
        <v>0</v>
      </c>
      <c r="AO17" s="196">
        <v>56.54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2.97</v>
      </c>
      <c r="AE18" s="196">
        <v>0</v>
      </c>
      <c r="AF18" s="196">
        <v>0</v>
      </c>
      <c r="AG18" s="196">
        <v>81.08</v>
      </c>
      <c r="AH18" s="196">
        <v>0</v>
      </c>
      <c r="AI18" s="196">
        <v>19.52</v>
      </c>
      <c r="AJ18" s="196">
        <v>0</v>
      </c>
      <c r="AK18" s="196">
        <v>4.3499999999999996</v>
      </c>
      <c r="AL18" s="196">
        <v>0</v>
      </c>
      <c r="AM18" s="196">
        <v>0</v>
      </c>
      <c r="AN18" s="196">
        <v>0</v>
      </c>
      <c r="AO18" s="196">
        <v>56.54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2.97</v>
      </c>
      <c r="AE19" s="196">
        <v>0</v>
      </c>
      <c r="AF19" s="196">
        <v>0</v>
      </c>
      <c r="AG19" s="196">
        <v>81.08</v>
      </c>
      <c r="AH19" s="196">
        <v>0</v>
      </c>
      <c r="AI19" s="196">
        <v>19.52</v>
      </c>
      <c r="AJ19" s="196">
        <v>0</v>
      </c>
      <c r="AK19" s="196">
        <v>4.3499999999999996</v>
      </c>
      <c r="AL19" s="196">
        <v>0</v>
      </c>
      <c r="AM19" s="196">
        <v>0</v>
      </c>
      <c r="AN19" s="196">
        <v>0</v>
      </c>
      <c r="AO19" s="196">
        <v>56.54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2.97</v>
      </c>
      <c r="AE20" s="196">
        <v>0</v>
      </c>
      <c r="AF20" s="196">
        <v>0</v>
      </c>
      <c r="AG20" s="196">
        <v>81.08</v>
      </c>
      <c r="AH20" s="196">
        <v>0</v>
      </c>
      <c r="AI20" s="196">
        <v>19.52</v>
      </c>
      <c r="AJ20" s="196">
        <v>0</v>
      </c>
      <c r="AK20" s="196">
        <v>4.3499999999999996</v>
      </c>
      <c r="AL20" s="196">
        <v>0</v>
      </c>
      <c r="AM20" s="196">
        <v>0</v>
      </c>
      <c r="AN20" s="196">
        <v>0</v>
      </c>
      <c r="AO20" s="196">
        <v>56.54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2.97</v>
      </c>
      <c r="AE21" s="196">
        <v>0</v>
      </c>
      <c r="AF21" s="196">
        <v>0</v>
      </c>
      <c r="AG21" s="196">
        <v>81.08</v>
      </c>
      <c r="AH21" s="196">
        <v>0</v>
      </c>
      <c r="AI21" s="196">
        <v>19.52</v>
      </c>
      <c r="AJ21" s="196">
        <v>0</v>
      </c>
      <c r="AK21" s="196">
        <v>4.3499999999999996</v>
      </c>
      <c r="AL21" s="196">
        <v>0</v>
      </c>
      <c r="AM21" s="196">
        <v>0</v>
      </c>
      <c r="AN21" s="196">
        <v>0</v>
      </c>
      <c r="AO21" s="196">
        <v>56.54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2.97</v>
      </c>
      <c r="AE22" s="196">
        <v>0</v>
      </c>
      <c r="AF22" s="196">
        <v>0</v>
      </c>
      <c r="AG22" s="196">
        <v>81.08</v>
      </c>
      <c r="AH22" s="196">
        <v>0</v>
      </c>
      <c r="AI22" s="196">
        <v>19.52</v>
      </c>
      <c r="AJ22" s="196">
        <v>0</v>
      </c>
      <c r="AK22" s="196">
        <v>4.3499999999999996</v>
      </c>
      <c r="AL22" s="196">
        <v>0</v>
      </c>
      <c r="AM22" s="196">
        <v>0</v>
      </c>
      <c r="AN22" s="196">
        <v>0</v>
      </c>
      <c r="AO22" s="196">
        <v>56.54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2.97</v>
      </c>
      <c r="AE23" s="196">
        <v>0</v>
      </c>
      <c r="AF23" s="196">
        <v>0</v>
      </c>
      <c r="AG23" s="196">
        <v>81.08</v>
      </c>
      <c r="AH23" s="196">
        <v>0</v>
      </c>
      <c r="AI23" s="196">
        <v>19.52</v>
      </c>
      <c r="AJ23" s="196">
        <v>0</v>
      </c>
      <c r="AK23" s="196">
        <v>4.3499999999999996</v>
      </c>
      <c r="AL23" s="196">
        <v>0</v>
      </c>
      <c r="AM23" s="196">
        <v>0</v>
      </c>
      <c r="AN23" s="196">
        <v>0</v>
      </c>
      <c r="AO23" s="196">
        <v>56.54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2.97</v>
      </c>
      <c r="AE24" s="196">
        <v>0</v>
      </c>
      <c r="AF24" s="196">
        <v>0</v>
      </c>
      <c r="AG24" s="196">
        <v>81.08</v>
      </c>
      <c r="AH24" s="196">
        <v>0</v>
      </c>
      <c r="AI24" s="196">
        <v>19.52</v>
      </c>
      <c r="AJ24" s="196">
        <v>0</v>
      </c>
      <c r="AK24" s="196">
        <v>4.3499999999999996</v>
      </c>
      <c r="AL24" s="196">
        <v>0</v>
      </c>
      <c r="AM24" s="196">
        <v>0</v>
      </c>
      <c r="AN24" s="196">
        <v>0</v>
      </c>
      <c r="AO24" s="196">
        <v>56.54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2.97</v>
      </c>
      <c r="AE25" s="196">
        <v>0</v>
      </c>
      <c r="AF25" s="196">
        <v>0</v>
      </c>
      <c r="AG25" s="196">
        <v>81.08</v>
      </c>
      <c r="AH25" s="196">
        <v>0</v>
      </c>
      <c r="AI25" s="196">
        <v>19.52</v>
      </c>
      <c r="AJ25" s="196">
        <v>0</v>
      </c>
      <c r="AK25" s="196">
        <v>4.3499999999999996</v>
      </c>
      <c r="AL25" s="196">
        <v>0</v>
      </c>
      <c r="AM25" s="196">
        <v>0</v>
      </c>
      <c r="AN25" s="196">
        <v>0</v>
      </c>
      <c r="AO25" s="196">
        <v>56.54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2.97</v>
      </c>
      <c r="AE26" s="196">
        <v>0</v>
      </c>
      <c r="AF26" s="196">
        <v>0</v>
      </c>
      <c r="AG26" s="196">
        <v>81.08</v>
      </c>
      <c r="AH26" s="196">
        <v>0</v>
      </c>
      <c r="AI26" s="196">
        <v>19.52</v>
      </c>
      <c r="AJ26" s="196">
        <v>0</v>
      </c>
      <c r="AK26" s="196">
        <v>4.3499999999999996</v>
      </c>
      <c r="AL26" s="196">
        <v>0</v>
      </c>
      <c r="AM26" s="196">
        <v>0</v>
      </c>
      <c r="AN26" s="196">
        <v>0</v>
      </c>
      <c r="AO26" s="196">
        <v>56.54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2.97</v>
      </c>
      <c r="AE27" s="196">
        <v>0</v>
      </c>
      <c r="AF27" s="196">
        <v>0</v>
      </c>
      <c r="AG27" s="196">
        <v>81.08</v>
      </c>
      <c r="AH27" s="196">
        <v>0</v>
      </c>
      <c r="AI27" s="196">
        <v>19.52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56.54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2.97</v>
      </c>
      <c r="AE28" s="196">
        <v>0</v>
      </c>
      <c r="AF28" s="196">
        <v>0</v>
      </c>
      <c r="AG28" s="196">
        <v>81.08</v>
      </c>
      <c r="AH28" s="196">
        <v>0</v>
      </c>
      <c r="AI28" s="196">
        <v>19.52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56.54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2.97</v>
      </c>
      <c r="AE29" s="196">
        <v>0</v>
      </c>
      <c r="AF29" s="196">
        <v>0</v>
      </c>
      <c r="AG29" s="196">
        <v>81.08</v>
      </c>
      <c r="AH29" s="196">
        <v>0</v>
      </c>
      <c r="AI29" s="196">
        <v>19.52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56.54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2.97</v>
      </c>
      <c r="AE30" s="196">
        <v>0</v>
      </c>
      <c r="AF30" s="196">
        <v>0</v>
      </c>
      <c r="AG30" s="196">
        <v>81.08</v>
      </c>
      <c r="AH30" s="196">
        <v>0</v>
      </c>
      <c r="AI30" s="196">
        <v>19.52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56.54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2.97</v>
      </c>
      <c r="AE31" s="196">
        <v>0</v>
      </c>
      <c r="AF31" s="196">
        <v>0</v>
      </c>
      <c r="AG31" s="196">
        <v>81.08</v>
      </c>
      <c r="AH31" s="196">
        <v>0</v>
      </c>
      <c r="AI31" s="196">
        <v>19.52</v>
      </c>
      <c r="AJ31" s="196">
        <v>0</v>
      </c>
      <c r="AK31" s="196">
        <v>4.3499999999999996</v>
      </c>
      <c r="AL31" s="196">
        <v>0</v>
      </c>
      <c r="AM31" s="196">
        <v>0</v>
      </c>
      <c r="AN31" s="196">
        <v>0</v>
      </c>
      <c r="AO31" s="196">
        <v>56.54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2.97</v>
      </c>
      <c r="AE32" s="196">
        <v>0</v>
      </c>
      <c r="AF32" s="196">
        <v>0</v>
      </c>
      <c r="AG32" s="196">
        <v>81.08</v>
      </c>
      <c r="AH32" s="196">
        <v>0</v>
      </c>
      <c r="AI32" s="196">
        <v>19.52</v>
      </c>
      <c r="AJ32" s="196">
        <v>0</v>
      </c>
      <c r="AK32" s="196">
        <v>4.3499999999999996</v>
      </c>
      <c r="AL32" s="196">
        <v>0</v>
      </c>
      <c r="AM32" s="196">
        <v>0</v>
      </c>
      <c r="AN32" s="196">
        <v>0</v>
      </c>
      <c r="AO32" s="196">
        <v>56.54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2.97</v>
      </c>
      <c r="AE33" s="196">
        <v>0</v>
      </c>
      <c r="AF33" s="196">
        <v>0</v>
      </c>
      <c r="AG33" s="196">
        <v>81.08</v>
      </c>
      <c r="AH33" s="196">
        <v>0</v>
      </c>
      <c r="AI33" s="196">
        <v>19.52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56.54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2.97</v>
      </c>
      <c r="AE34" s="196">
        <v>0</v>
      </c>
      <c r="AF34" s="196">
        <v>0</v>
      </c>
      <c r="AG34" s="196">
        <v>81.08</v>
      </c>
      <c r="AH34" s="196">
        <v>0</v>
      </c>
      <c r="AI34" s="196">
        <v>19.52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56.54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2.97</v>
      </c>
      <c r="AE35" s="196">
        <v>0</v>
      </c>
      <c r="AF35" s="196">
        <v>0</v>
      </c>
      <c r="AG35" s="196">
        <v>81.08</v>
      </c>
      <c r="AH35" s="196">
        <v>0</v>
      </c>
      <c r="AI35" s="196">
        <v>19.52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56.54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2.97</v>
      </c>
      <c r="AE36" s="196">
        <v>0</v>
      </c>
      <c r="AF36" s="196">
        <v>0</v>
      </c>
      <c r="AG36" s="196">
        <v>81.08</v>
      </c>
      <c r="AH36" s="196">
        <v>0</v>
      </c>
      <c r="AI36" s="196">
        <v>19.52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56.54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2.97</v>
      </c>
      <c r="AE37" s="196">
        <v>0</v>
      </c>
      <c r="AF37" s="196">
        <v>0</v>
      </c>
      <c r="AG37" s="196">
        <v>81.08</v>
      </c>
      <c r="AH37" s="196">
        <v>0</v>
      </c>
      <c r="AI37" s="196">
        <v>19.52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56.54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2.97</v>
      </c>
      <c r="AE38" s="196">
        <v>0</v>
      </c>
      <c r="AF38" s="196">
        <v>0</v>
      </c>
      <c r="AG38" s="196">
        <v>81.08</v>
      </c>
      <c r="AH38" s="196">
        <v>0</v>
      </c>
      <c r="AI38" s="196">
        <v>19.52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56.54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2.97</v>
      </c>
      <c r="AE39" s="196">
        <v>0</v>
      </c>
      <c r="AF39" s="196">
        <v>0</v>
      </c>
      <c r="AG39" s="196">
        <v>81.08</v>
      </c>
      <c r="AH39" s="196">
        <v>0</v>
      </c>
      <c r="AI39" s="196">
        <v>19.52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56.54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2.97</v>
      </c>
      <c r="AE40" s="196">
        <v>0</v>
      </c>
      <c r="AF40" s="196">
        <v>0</v>
      </c>
      <c r="AG40" s="196">
        <v>81.08</v>
      </c>
      <c r="AH40" s="196">
        <v>0</v>
      </c>
      <c r="AI40" s="196">
        <v>19.52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56.54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2.97</v>
      </c>
      <c r="AE41" s="196">
        <v>0</v>
      </c>
      <c r="AF41" s="196">
        <v>0</v>
      </c>
      <c r="AG41" s="196">
        <v>81.08</v>
      </c>
      <c r="AH41" s="196">
        <v>0</v>
      </c>
      <c r="AI41" s="196">
        <v>19.52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56.54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2.97</v>
      </c>
      <c r="AE42" s="196">
        <v>0</v>
      </c>
      <c r="AF42" s="196">
        <v>0</v>
      </c>
      <c r="AG42" s="196">
        <v>81.08</v>
      </c>
      <c r="AH42" s="196">
        <v>0</v>
      </c>
      <c r="AI42" s="196">
        <v>19.52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56.54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2.97</v>
      </c>
      <c r="AE43" s="196">
        <v>0</v>
      </c>
      <c r="AF43" s="196">
        <v>0</v>
      </c>
      <c r="AG43" s="196">
        <v>81.08</v>
      </c>
      <c r="AH43" s="196">
        <v>0</v>
      </c>
      <c r="AI43" s="196">
        <v>19.52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56.54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2.97</v>
      </c>
      <c r="AE44" s="196">
        <v>0</v>
      </c>
      <c r="AF44" s="196">
        <v>0</v>
      </c>
      <c r="AG44" s="196">
        <v>81.08</v>
      </c>
      <c r="AH44" s="196">
        <v>0</v>
      </c>
      <c r="AI44" s="196">
        <v>19.52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56.54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2.97</v>
      </c>
      <c r="AE45" s="196">
        <v>0</v>
      </c>
      <c r="AF45" s="196">
        <v>0</v>
      </c>
      <c r="AG45" s="196">
        <v>81.08</v>
      </c>
      <c r="AH45" s="196">
        <v>0</v>
      </c>
      <c r="AI45" s="196">
        <v>19.52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56.54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2.97</v>
      </c>
      <c r="AE46" s="196">
        <v>0</v>
      </c>
      <c r="AF46" s="196">
        <v>0</v>
      </c>
      <c r="AG46" s="196">
        <v>81.08</v>
      </c>
      <c r="AH46" s="196">
        <v>0</v>
      </c>
      <c r="AI46" s="196">
        <v>19.52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53.81</v>
      </c>
      <c r="AP46" s="196">
        <v>0.6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2.97</v>
      </c>
      <c r="AE47" s="196">
        <v>0</v>
      </c>
      <c r="AF47" s="196">
        <v>0</v>
      </c>
      <c r="AG47" s="196">
        <v>81.08</v>
      </c>
      <c r="AH47" s="196">
        <v>0</v>
      </c>
      <c r="AI47" s="196">
        <v>19.52</v>
      </c>
      <c r="AJ47" s="196">
        <v>0</v>
      </c>
      <c r="AK47" s="196">
        <v>0.35</v>
      </c>
      <c r="AL47" s="196">
        <v>0</v>
      </c>
      <c r="AM47" s="196">
        <v>0</v>
      </c>
      <c r="AN47" s="196">
        <v>0</v>
      </c>
      <c r="AO47" s="196">
        <v>53.81</v>
      </c>
      <c r="AP47" s="196">
        <v>1.83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2.97</v>
      </c>
      <c r="AE48" s="196">
        <v>0</v>
      </c>
      <c r="AF48" s="196">
        <v>0</v>
      </c>
      <c r="AG48" s="196">
        <v>81.08</v>
      </c>
      <c r="AH48" s="196">
        <v>0</v>
      </c>
      <c r="AI48" s="196">
        <v>19.52</v>
      </c>
      <c r="AJ48" s="196">
        <v>0</v>
      </c>
      <c r="AK48" s="196">
        <v>0.35</v>
      </c>
      <c r="AL48" s="196">
        <v>0</v>
      </c>
      <c r="AM48" s="196">
        <v>0</v>
      </c>
      <c r="AN48" s="196">
        <v>0</v>
      </c>
      <c r="AO48" s="196">
        <v>53.81</v>
      </c>
      <c r="AP48" s="196">
        <v>1.83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2.97</v>
      </c>
      <c r="AE49" s="196">
        <v>0</v>
      </c>
      <c r="AF49" s="196">
        <v>0</v>
      </c>
      <c r="AG49" s="196">
        <v>81.08</v>
      </c>
      <c r="AH49" s="196">
        <v>0</v>
      </c>
      <c r="AI49" s="196">
        <v>19.52</v>
      </c>
      <c r="AJ49" s="196">
        <v>0</v>
      </c>
      <c r="AK49" s="196">
        <v>0.35</v>
      </c>
      <c r="AL49" s="196">
        <v>0</v>
      </c>
      <c r="AM49" s="196">
        <v>0</v>
      </c>
      <c r="AN49" s="196">
        <v>0</v>
      </c>
      <c r="AO49" s="196">
        <v>53.81</v>
      </c>
      <c r="AP49" s="196">
        <v>1.9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2.97</v>
      </c>
      <c r="AE50" s="196">
        <v>0</v>
      </c>
      <c r="AF50" s="196">
        <v>0</v>
      </c>
      <c r="AG50" s="196">
        <v>81.08</v>
      </c>
      <c r="AH50" s="196">
        <v>0</v>
      </c>
      <c r="AI50" s="196">
        <v>19.52</v>
      </c>
      <c r="AJ50" s="196">
        <v>0</v>
      </c>
      <c r="AK50" s="196">
        <v>0.35</v>
      </c>
      <c r="AL50" s="196">
        <v>0</v>
      </c>
      <c r="AM50" s="196">
        <v>0</v>
      </c>
      <c r="AN50" s="196">
        <v>0</v>
      </c>
      <c r="AO50" s="196">
        <v>53.81</v>
      </c>
      <c r="AP50" s="196">
        <v>1.9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2.97</v>
      </c>
      <c r="AE51" s="196">
        <v>0</v>
      </c>
      <c r="AF51" s="196">
        <v>0</v>
      </c>
      <c r="AG51" s="196">
        <v>81.08</v>
      </c>
      <c r="AH51" s="196">
        <v>0</v>
      </c>
      <c r="AI51" s="196">
        <v>19.52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53.81</v>
      </c>
      <c r="AP51" s="196">
        <v>1.9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2.97</v>
      </c>
      <c r="AE52" s="196">
        <v>0</v>
      </c>
      <c r="AF52" s="196">
        <v>0</v>
      </c>
      <c r="AG52" s="196">
        <v>81.08</v>
      </c>
      <c r="AH52" s="196">
        <v>0</v>
      </c>
      <c r="AI52" s="196">
        <v>19.52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53.81</v>
      </c>
      <c r="AP52" s="196">
        <v>1.9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2.97</v>
      </c>
      <c r="AE53" s="196">
        <v>0</v>
      </c>
      <c r="AF53" s="196">
        <v>0</v>
      </c>
      <c r="AG53" s="196">
        <v>81.08</v>
      </c>
      <c r="AH53" s="196">
        <v>0</v>
      </c>
      <c r="AI53" s="196">
        <v>19.52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53.81</v>
      </c>
      <c r="AP53" s="196">
        <v>1.9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2.97</v>
      </c>
      <c r="AE54" s="196">
        <v>0</v>
      </c>
      <c r="AF54" s="196">
        <v>0</v>
      </c>
      <c r="AG54" s="196">
        <v>81.08</v>
      </c>
      <c r="AH54" s="196">
        <v>0</v>
      </c>
      <c r="AI54" s="196">
        <v>19.52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53.81</v>
      </c>
      <c r="AP54" s="196">
        <v>1.9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2.97</v>
      </c>
      <c r="AE55" s="196">
        <v>0</v>
      </c>
      <c r="AF55" s="196">
        <v>0</v>
      </c>
      <c r="AG55" s="196">
        <v>81.08</v>
      </c>
      <c r="AH55" s="196">
        <v>0</v>
      </c>
      <c r="AI55" s="196">
        <v>19.52</v>
      </c>
      <c r="AJ55" s="196">
        <v>0</v>
      </c>
      <c r="AK55" s="196">
        <v>4.3499999999999996</v>
      </c>
      <c r="AL55" s="196">
        <v>0</v>
      </c>
      <c r="AM55" s="196">
        <v>0</v>
      </c>
      <c r="AN55" s="196">
        <v>0</v>
      </c>
      <c r="AO55" s="196">
        <v>53.81</v>
      </c>
      <c r="AP55" s="196">
        <v>1.9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2.97</v>
      </c>
      <c r="AE56" s="196">
        <v>0</v>
      </c>
      <c r="AF56" s="196">
        <v>0</v>
      </c>
      <c r="AG56" s="196">
        <v>81.08</v>
      </c>
      <c r="AH56" s="196">
        <v>0</v>
      </c>
      <c r="AI56" s="196">
        <v>19.52</v>
      </c>
      <c r="AJ56" s="196">
        <v>0</v>
      </c>
      <c r="AK56" s="196">
        <v>4.3499999999999996</v>
      </c>
      <c r="AL56" s="196">
        <v>0</v>
      </c>
      <c r="AM56" s="196">
        <v>0</v>
      </c>
      <c r="AN56" s="196">
        <v>0</v>
      </c>
      <c r="AO56" s="196">
        <v>53.81</v>
      </c>
      <c r="AP56" s="196">
        <v>1.9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2.97</v>
      </c>
      <c r="AE57" s="196">
        <v>0</v>
      </c>
      <c r="AF57" s="196">
        <v>0</v>
      </c>
      <c r="AG57" s="196">
        <v>81.08</v>
      </c>
      <c r="AH57" s="196">
        <v>0</v>
      </c>
      <c r="AI57" s="196">
        <v>19.52</v>
      </c>
      <c r="AJ57" s="196">
        <v>0</v>
      </c>
      <c r="AK57" s="196">
        <v>4.3499999999999996</v>
      </c>
      <c r="AL57" s="196">
        <v>0</v>
      </c>
      <c r="AM57" s="196">
        <v>0</v>
      </c>
      <c r="AN57" s="196">
        <v>0</v>
      </c>
      <c r="AO57" s="196">
        <v>53.81</v>
      </c>
      <c r="AP57" s="196">
        <v>2.4900000000000002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2.97</v>
      </c>
      <c r="AE58" s="196">
        <v>0</v>
      </c>
      <c r="AF58" s="196">
        <v>0</v>
      </c>
      <c r="AG58" s="196">
        <v>81.08</v>
      </c>
      <c r="AH58" s="196">
        <v>0</v>
      </c>
      <c r="AI58" s="196">
        <v>19.52</v>
      </c>
      <c r="AJ58" s="196">
        <v>0</v>
      </c>
      <c r="AK58" s="196">
        <v>4.3499999999999996</v>
      </c>
      <c r="AL58" s="196">
        <v>0</v>
      </c>
      <c r="AM58" s="196">
        <v>0</v>
      </c>
      <c r="AN58" s="196">
        <v>0</v>
      </c>
      <c r="AO58" s="196">
        <v>53.81</v>
      </c>
      <c r="AP58" s="196">
        <v>2.4900000000000002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2.97</v>
      </c>
      <c r="AE59" s="196">
        <v>0</v>
      </c>
      <c r="AF59" s="196">
        <v>0</v>
      </c>
      <c r="AG59" s="196">
        <v>81.08</v>
      </c>
      <c r="AH59" s="196">
        <v>0</v>
      </c>
      <c r="AI59" s="196">
        <v>19.52</v>
      </c>
      <c r="AJ59" s="196">
        <v>0</v>
      </c>
      <c r="AK59" s="196">
        <v>4.3499999999999996</v>
      </c>
      <c r="AL59" s="196">
        <v>0</v>
      </c>
      <c r="AM59" s="196">
        <v>0</v>
      </c>
      <c r="AN59" s="196">
        <v>0</v>
      </c>
      <c r="AO59" s="196">
        <v>53.81</v>
      </c>
      <c r="AP59" s="196">
        <v>2.4900000000000002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2.97</v>
      </c>
      <c r="AE60" s="196">
        <v>0</v>
      </c>
      <c r="AF60" s="196">
        <v>0</v>
      </c>
      <c r="AG60" s="196">
        <v>81.08</v>
      </c>
      <c r="AH60" s="196">
        <v>0</v>
      </c>
      <c r="AI60" s="196">
        <v>19.52</v>
      </c>
      <c r="AJ60" s="196">
        <v>0</v>
      </c>
      <c r="AK60" s="196">
        <v>4.3499999999999996</v>
      </c>
      <c r="AL60" s="196">
        <v>0</v>
      </c>
      <c r="AM60" s="196">
        <v>0</v>
      </c>
      <c r="AN60" s="196">
        <v>0</v>
      </c>
      <c r="AO60" s="196">
        <v>53.81</v>
      </c>
      <c r="AP60" s="196">
        <v>2.4900000000000002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2.97</v>
      </c>
      <c r="AE61" s="196">
        <v>0</v>
      </c>
      <c r="AF61" s="196">
        <v>0</v>
      </c>
      <c r="AG61" s="196">
        <v>81.08</v>
      </c>
      <c r="AH61" s="196">
        <v>0</v>
      </c>
      <c r="AI61" s="196">
        <v>19.52</v>
      </c>
      <c r="AJ61" s="196">
        <v>0</v>
      </c>
      <c r="AK61" s="196">
        <v>4.3499999999999996</v>
      </c>
      <c r="AL61" s="196">
        <v>0</v>
      </c>
      <c r="AM61" s="196">
        <v>0</v>
      </c>
      <c r="AN61" s="196">
        <v>0</v>
      </c>
      <c r="AO61" s="196">
        <v>53.81</v>
      </c>
      <c r="AP61" s="196">
        <v>2.4900000000000002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2.97</v>
      </c>
      <c r="AE62" s="196">
        <v>0</v>
      </c>
      <c r="AF62" s="196">
        <v>0</v>
      </c>
      <c r="AG62" s="196">
        <v>81.08</v>
      </c>
      <c r="AH62" s="196">
        <v>0</v>
      </c>
      <c r="AI62" s="196">
        <v>19.52</v>
      </c>
      <c r="AJ62" s="196">
        <v>0</v>
      </c>
      <c r="AK62" s="196">
        <v>4.3499999999999996</v>
      </c>
      <c r="AL62" s="196">
        <v>0</v>
      </c>
      <c r="AM62" s="196">
        <v>0</v>
      </c>
      <c r="AN62" s="196">
        <v>0</v>
      </c>
      <c r="AO62" s="196">
        <v>53.81</v>
      </c>
      <c r="AP62" s="196">
        <v>1.9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2.97</v>
      </c>
      <c r="AE63" s="196">
        <v>0</v>
      </c>
      <c r="AF63" s="196">
        <v>0</v>
      </c>
      <c r="AG63" s="196">
        <v>81.08</v>
      </c>
      <c r="AH63" s="196">
        <v>0</v>
      </c>
      <c r="AI63" s="196">
        <v>19.52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53.81</v>
      </c>
      <c r="AP63" s="196">
        <v>1.9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2.97</v>
      </c>
      <c r="AE64" s="196">
        <v>0</v>
      </c>
      <c r="AF64" s="196">
        <v>0</v>
      </c>
      <c r="AG64" s="196">
        <v>81.08</v>
      </c>
      <c r="AH64" s="196">
        <v>0</v>
      </c>
      <c r="AI64" s="196">
        <v>19.52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53.81</v>
      </c>
      <c r="AP64" s="196">
        <v>2.66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2.97</v>
      </c>
      <c r="AE65" s="196">
        <v>0</v>
      </c>
      <c r="AF65" s="196">
        <v>0</v>
      </c>
      <c r="AG65" s="196">
        <v>81.08</v>
      </c>
      <c r="AH65" s="196">
        <v>0</v>
      </c>
      <c r="AI65" s="196">
        <v>19.52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51.98</v>
      </c>
      <c r="AP65" s="196">
        <v>4.5599999999999996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2.97</v>
      </c>
      <c r="AE66" s="196">
        <v>0</v>
      </c>
      <c r="AF66" s="196">
        <v>0</v>
      </c>
      <c r="AG66" s="196">
        <v>81.08</v>
      </c>
      <c r="AH66" s="196">
        <v>0</v>
      </c>
      <c r="AI66" s="196">
        <v>19.52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51.98</v>
      </c>
      <c r="AP66" s="196">
        <v>4.5599999999999996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2.97</v>
      </c>
      <c r="AE67" s="196">
        <v>0</v>
      </c>
      <c r="AF67" s="196">
        <v>0</v>
      </c>
      <c r="AG67" s="196">
        <v>81.08</v>
      </c>
      <c r="AH67" s="196">
        <v>0</v>
      </c>
      <c r="AI67" s="196">
        <v>19.52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56.54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2.97</v>
      </c>
      <c r="AE68" s="196">
        <v>0</v>
      </c>
      <c r="AF68" s="196">
        <v>0</v>
      </c>
      <c r="AG68" s="196">
        <v>81.08</v>
      </c>
      <c r="AH68" s="196">
        <v>0</v>
      </c>
      <c r="AI68" s="196">
        <v>19.52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56.54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2.97</v>
      </c>
      <c r="AE69" s="196">
        <v>0</v>
      </c>
      <c r="AF69" s="196">
        <v>0</v>
      </c>
      <c r="AG69" s="196">
        <v>81.08</v>
      </c>
      <c r="AH69" s="196">
        <v>0</v>
      </c>
      <c r="AI69" s="196">
        <v>19.52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56.54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2.97</v>
      </c>
      <c r="AE70" s="196">
        <v>0</v>
      </c>
      <c r="AF70" s="196">
        <v>0</v>
      </c>
      <c r="AG70" s="196">
        <v>81.08</v>
      </c>
      <c r="AH70" s="196">
        <v>0</v>
      </c>
      <c r="AI70" s="196">
        <v>19.52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56.54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2.97</v>
      </c>
      <c r="AE71" s="196">
        <v>0</v>
      </c>
      <c r="AF71" s="196">
        <v>0</v>
      </c>
      <c r="AG71" s="196">
        <v>81.08</v>
      </c>
      <c r="AH71" s="196">
        <v>0</v>
      </c>
      <c r="AI71" s="196">
        <v>19.52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56.54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2.97</v>
      </c>
      <c r="AE72" s="196">
        <v>0</v>
      </c>
      <c r="AF72" s="196">
        <v>0</v>
      </c>
      <c r="AG72" s="196">
        <v>81.08</v>
      </c>
      <c r="AH72" s="196">
        <v>0</v>
      </c>
      <c r="AI72" s="196">
        <v>19.52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56.54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2.97</v>
      </c>
      <c r="AE73" s="196">
        <v>0</v>
      </c>
      <c r="AF73" s="196">
        <v>0</v>
      </c>
      <c r="AG73" s="196">
        <v>81.08</v>
      </c>
      <c r="AH73" s="196">
        <v>0</v>
      </c>
      <c r="AI73" s="196">
        <v>19.52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56.54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2.97</v>
      </c>
      <c r="AE74" s="196">
        <v>0</v>
      </c>
      <c r="AF74" s="196">
        <v>0</v>
      </c>
      <c r="AG74" s="196">
        <v>81.08</v>
      </c>
      <c r="AH74" s="196">
        <v>0</v>
      </c>
      <c r="AI74" s="196">
        <v>19.52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56.54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2.97</v>
      </c>
      <c r="AE75" s="196">
        <v>0</v>
      </c>
      <c r="AF75" s="196">
        <v>0</v>
      </c>
      <c r="AG75" s="196">
        <v>81.08</v>
      </c>
      <c r="AH75" s="196">
        <v>0</v>
      </c>
      <c r="AI75" s="196">
        <v>19.52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56.54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2.97</v>
      </c>
      <c r="AE76" s="196">
        <v>0</v>
      </c>
      <c r="AF76" s="196">
        <v>0</v>
      </c>
      <c r="AG76" s="196">
        <v>81.08</v>
      </c>
      <c r="AH76" s="196">
        <v>0</v>
      </c>
      <c r="AI76" s="196">
        <v>19.52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56.54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2.97</v>
      </c>
      <c r="AE77" s="196">
        <v>0</v>
      </c>
      <c r="AF77" s="196">
        <v>0</v>
      </c>
      <c r="AG77" s="196">
        <v>81.08</v>
      </c>
      <c r="AH77" s="196">
        <v>0</v>
      </c>
      <c r="AI77" s="196">
        <v>19.52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56.54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2.97</v>
      </c>
      <c r="AE78" s="196">
        <v>0</v>
      </c>
      <c r="AF78" s="196">
        <v>0</v>
      </c>
      <c r="AG78" s="196">
        <v>81.08</v>
      </c>
      <c r="AH78" s="196">
        <v>0</v>
      </c>
      <c r="AI78" s="196">
        <v>19.52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56.54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2.97</v>
      </c>
      <c r="AE79" s="196">
        <v>0</v>
      </c>
      <c r="AF79" s="196">
        <v>0</v>
      </c>
      <c r="AG79" s="196">
        <v>81.08</v>
      </c>
      <c r="AH79" s="196">
        <v>0</v>
      </c>
      <c r="AI79" s="196">
        <v>19.52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56.54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2.97</v>
      </c>
      <c r="AE80" s="196">
        <v>0</v>
      </c>
      <c r="AF80" s="196">
        <v>0</v>
      </c>
      <c r="AG80" s="196">
        <v>81.08</v>
      </c>
      <c r="AH80" s="196">
        <v>0</v>
      </c>
      <c r="AI80" s="196">
        <v>19.52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56.54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2.97</v>
      </c>
      <c r="AE81" s="196">
        <v>0</v>
      </c>
      <c r="AF81" s="196">
        <v>0</v>
      </c>
      <c r="AG81" s="196">
        <v>81.08</v>
      </c>
      <c r="AH81" s="196">
        <v>0</v>
      </c>
      <c r="AI81" s="196">
        <v>19.52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56.54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2.97</v>
      </c>
      <c r="AE82" s="196">
        <v>0</v>
      </c>
      <c r="AF82" s="196">
        <v>0</v>
      </c>
      <c r="AG82" s="196">
        <v>81.08</v>
      </c>
      <c r="AH82" s="196">
        <v>0</v>
      </c>
      <c r="AI82" s="196">
        <v>19.52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56.54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2.97</v>
      </c>
      <c r="AE83" s="196">
        <v>0</v>
      </c>
      <c r="AF83" s="196">
        <v>0</v>
      </c>
      <c r="AG83" s="196">
        <v>81.08</v>
      </c>
      <c r="AH83" s="196">
        <v>0</v>
      </c>
      <c r="AI83" s="196">
        <v>19.52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27.36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2.97</v>
      </c>
      <c r="AE84" s="196">
        <v>0</v>
      </c>
      <c r="AF84" s="196">
        <v>0</v>
      </c>
      <c r="AG84" s="196">
        <v>81.08</v>
      </c>
      <c r="AH84" s="196">
        <v>0</v>
      </c>
      <c r="AI84" s="196">
        <v>19.52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27.36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2.97</v>
      </c>
      <c r="AE85" s="196">
        <v>0</v>
      </c>
      <c r="AF85" s="196">
        <v>0</v>
      </c>
      <c r="AG85" s="196">
        <v>81.08</v>
      </c>
      <c r="AH85" s="196">
        <v>0</v>
      </c>
      <c r="AI85" s="196">
        <v>19.52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27.36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2.97</v>
      </c>
      <c r="AE86" s="196">
        <v>0</v>
      </c>
      <c r="AF86" s="196">
        <v>0</v>
      </c>
      <c r="AG86" s="196">
        <v>81.08</v>
      </c>
      <c r="AH86" s="196">
        <v>0</v>
      </c>
      <c r="AI86" s="196">
        <v>19.52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27.36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2.97</v>
      </c>
      <c r="AE87" s="196">
        <v>0</v>
      </c>
      <c r="AF87" s="196">
        <v>0</v>
      </c>
      <c r="AG87" s="196">
        <v>81.08</v>
      </c>
      <c r="AH87" s="196">
        <v>0</v>
      </c>
      <c r="AI87" s="196">
        <v>19.52</v>
      </c>
      <c r="AJ87" s="196">
        <v>0</v>
      </c>
      <c r="AK87" s="196">
        <v>0.35</v>
      </c>
      <c r="AL87" s="196">
        <v>0</v>
      </c>
      <c r="AM87" s="196">
        <v>0</v>
      </c>
      <c r="AN87" s="196">
        <v>0</v>
      </c>
      <c r="AO87" s="196">
        <v>27.36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2.97</v>
      </c>
      <c r="AE88" s="196">
        <v>0</v>
      </c>
      <c r="AF88" s="196">
        <v>0</v>
      </c>
      <c r="AG88" s="196">
        <v>81.08</v>
      </c>
      <c r="AH88" s="196">
        <v>0</v>
      </c>
      <c r="AI88" s="196">
        <v>19.52</v>
      </c>
      <c r="AJ88" s="196">
        <v>0</v>
      </c>
      <c r="AK88" s="196">
        <v>0.35</v>
      </c>
      <c r="AL88" s="196">
        <v>0</v>
      </c>
      <c r="AM88" s="196">
        <v>0</v>
      </c>
      <c r="AN88" s="196">
        <v>0</v>
      </c>
      <c r="AO88" s="196">
        <v>27.36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2.97</v>
      </c>
      <c r="AE89" s="196">
        <v>0</v>
      </c>
      <c r="AF89" s="196">
        <v>0</v>
      </c>
      <c r="AG89" s="196">
        <v>81.08</v>
      </c>
      <c r="AH89" s="196">
        <v>0</v>
      </c>
      <c r="AI89" s="196">
        <v>19.52</v>
      </c>
      <c r="AJ89" s="196">
        <v>0</v>
      </c>
      <c r="AK89" s="196">
        <v>0.35</v>
      </c>
      <c r="AL89" s="196">
        <v>0</v>
      </c>
      <c r="AM89" s="196">
        <v>0</v>
      </c>
      <c r="AN89" s="196">
        <v>0</v>
      </c>
      <c r="AO89" s="196">
        <v>27.36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2.97</v>
      </c>
      <c r="AE90" s="196">
        <v>0</v>
      </c>
      <c r="AF90" s="196">
        <v>0</v>
      </c>
      <c r="AG90" s="196">
        <v>81.08</v>
      </c>
      <c r="AH90" s="196">
        <v>0</v>
      </c>
      <c r="AI90" s="196">
        <v>19.52</v>
      </c>
      <c r="AJ90" s="196">
        <v>0</v>
      </c>
      <c r="AK90" s="196">
        <v>0.35</v>
      </c>
      <c r="AL90" s="196">
        <v>0</v>
      </c>
      <c r="AM90" s="196">
        <v>0</v>
      </c>
      <c r="AN90" s="196">
        <v>0</v>
      </c>
      <c r="AO90" s="196">
        <v>27.36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2.97</v>
      </c>
      <c r="AE91" s="196">
        <v>0</v>
      </c>
      <c r="AF91" s="196">
        <v>0</v>
      </c>
      <c r="AG91" s="196">
        <v>81.08</v>
      </c>
      <c r="AH91" s="196">
        <v>0</v>
      </c>
      <c r="AI91" s="196">
        <v>19.52</v>
      </c>
      <c r="AJ91" s="196">
        <v>0</v>
      </c>
      <c r="AK91" s="196">
        <v>0.35</v>
      </c>
      <c r="AL91" s="196">
        <v>0</v>
      </c>
      <c r="AM91" s="196">
        <v>0</v>
      </c>
      <c r="AN91" s="196">
        <v>0</v>
      </c>
      <c r="AO91" s="196">
        <v>27.36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2.97</v>
      </c>
      <c r="AE92" s="196">
        <v>0</v>
      </c>
      <c r="AF92" s="196">
        <v>0</v>
      </c>
      <c r="AG92" s="196">
        <v>81.08</v>
      </c>
      <c r="AH92" s="196">
        <v>0</v>
      </c>
      <c r="AI92" s="196">
        <v>19.52</v>
      </c>
      <c r="AJ92" s="196">
        <v>0</v>
      </c>
      <c r="AK92" s="196">
        <v>0.35</v>
      </c>
      <c r="AL92" s="196">
        <v>0</v>
      </c>
      <c r="AM92" s="196">
        <v>0</v>
      </c>
      <c r="AN92" s="196">
        <v>0</v>
      </c>
      <c r="AO92" s="196">
        <v>27.36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2.97</v>
      </c>
      <c r="AE93" s="196">
        <v>0</v>
      </c>
      <c r="AF93" s="196">
        <v>0</v>
      </c>
      <c r="AG93" s="196">
        <v>81.08</v>
      </c>
      <c r="AH93" s="196">
        <v>0</v>
      </c>
      <c r="AI93" s="196">
        <v>19.52</v>
      </c>
      <c r="AJ93" s="196">
        <v>0</v>
      </c>
      <c r="AK93" s="196">
        <v>0.35</v>
      </c>
      <c r="AL93" s="196">
        <v>0</v>
      </c>
      <c r="AM93" s="196">
        <v>0</v>
      </c>
      <c r="AN93" s="196">
        <v>0</v>
      </c>
      <c r="AO93" s="196">
        <v>27.36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2.97</v>
      </c>
      <c r="AE94" s="196">
        <v>0</v>
      </c>
      <c r="AF94" s="196">
        <v>0</v>
      </c>
      <c r="AG94" s="196">
        <v>81.08</v>
      </c>
      <c r="AH94" s="196">
        <v>0</v>
      </c>
      <c r="AI94" s="196">
        <v>19.52</v>
      </c>
      <c r="AJ94" s="196">
        <v>0</v>
      </c>
      <c r="AK94" s="196">
        <v>0.35</v>
      </c>
      <c r="AL94" s="196">
        <v>0</v>
      </c>
      <c r="AM94" s="196">
        <v>0</v>
      </c>
      <c r="AN94" s="196">
        <v>0</v>
      </c>
      <c r="AO94" s="196">
        <v>27.36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2.97</v>
      </c>
      <c r="AE95" s="196">
        <v>0</v>
      </c>
      <c r="AF95" s="196">
        <v>0</v>
      </c>
      <c r="AG95" s="196">
        <v>81.08</v>
      </c>
      <c r="AH95" s="196">
        <v>0</v>
      </c>
      <c r="AI95" s="196">
        <v>19.52</v>
      </c>
      <c r="AJ95" s="196">
        <v>0</v>
      </c>
      <c r="AK95" s="196">
        <v>4.3499999999999996</v>
      </c>
      <c r="AL95" s="196">
        <v>0</v>
      </c>
      <c r="AM95" s="196">
        <v>0</v>
      </c>
      <c r="AN95" s="196">
        <v>0</v>
      </c>
      <c r="AO95" s="196">
        <v>27.36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2.97</v>
      </c>
      <c r="AE96" s="196">
        <v>0</v>
      </c>
      <c r="AF96" s="196">
        <v>0</v>
      </c>
      <c r="AG96" s="196">
        <v>81.08</v>
      </c>
      <c r="AH96" s="196">
        <v>0</v>
      </c>
      <c r="AI96" s="196">
        <v>19.52</v>
      </c>
      <c r="AJ96" s="196">
        <v>0</v>
      </c>
      <c r="AK96" s="196">
        <v>4.3499999999999996</v>
      </c>
      <c r="AL96" s="196">
        <v>0</v>
      </c>
      <c r="AM96" s="196">
        <v>0</v>
      </c>
      <c r="AN96" s="196">
        <v>0</v>
      </c>
      <c r="AO96" s="196">
        <v>27.36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2.97</v>
      </c>
      <c r="AE97" s="196">
        <v>0</v>
      </c>
      <c r="AF97" s="196">
        <v>0</v>
      </c>
      <c r="AG97" s="196">
        <v>81.08</v>
      </c>
      <c r="AH97" s="196">
        <v>0</v>
      </c>
      <c r="AI97" s="196">
        <v>19.52</v>
      </c>
      <c r="AJ97" s="196">
        <v>0</v>
      </c>
      <c r="AK97" s="196">
        <v>4.3499999999999996</v>
      </c>
      <c r="AL97" s="196">
        <v>0</v>
      </c>
      <c r="AM97" s="196">
        <v>0</v>
      </c>
      <c r="AN97" s="196">
        <v>0</v>
      </c>
      <c r="AO97" s="196">
        <v>0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2.97</v>
      </c>
      <c r="AE98" s="196">
        <v>0</v>
      </c>
      <c r="AF98" s="196">
        <v>0</v>
      </c>
      <c r="AG98" s="196">
        <v>81.08</v>
      </c>
      <c r="AH98" s="196">
        <v>0</v>
      </c>
      <c r="AI98" s="196">
        <v>19.52</v>
      </c>
      <c r="AJ98" s="196">
        <v>0</v>
      </c>
      <c r="AK98" s="196">
        <v>4.3499999999999996</v>
      </c>
      <c r="AL98" s="196">
        <v>0</v>
      </c>
      <c r="AM98" s="196">
        <v>0</v>
      </c>
      <c r="AN98" s="196">
        <v>0</v>
      </c>
      <c r="AO98" s="196">
        <v>0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6.0399999999999891E-2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1.2113124999999982</v>
      </c>
      <c r="AP99">
        <f t="shared" si="0"/>
        <v>1.1872500000000003E-2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4.67</v>
      </c>
      <c r="D3" s="196">
        <v>0.97</v>
      </c>
      <c r="E3" s="196">
        <v>0</v>
      </c>
      <c r="F3" s="196">
        <v>0</v>
      </c>
      <c r="G3" s="196">
        <v>21.86</v>
      </c>
      <c r="H3" s="196">
        <v>0</v>
      </c>
      <c r="I3" s="196">
        <v>0</v>
      </c>
      <c r="J3" s="196">
        <v>1.34</v>
      </c>
      <c r="K3" s="196">
        <v>3.54</v>
      </c>
      <c r="L3" s="196">
        <v>180.94</v>
      </c>
      <c r="M3" s="196">
        <v>1.1000000000000001</v>
      </c>
      <c r="N3" s="196">
        <v>1.41</v>
      </c>
      <c r="O3" s="196">
        <v>0</v>
      </c>
      <c r="P3" s="196">
        <v>1.66</v>
      </c>
      <c r="Q3" s="196">
        <v>1.88</v>
      </c>
      <c r="R3" s="196">
        <v>5.32</v>
      </c>
      <c r="S3" s="196">
        <v>3.29</v>
      </c>
      <c r="T3" s="196">
        <v>0</v>
      </c>
      <c r="U3" s="196">
        <v>1</v>
      </c>
      <c r="V3" s="196">
        <v>2.5099999999999998</v>
      </c>
      <c r="W3" s="196">
        <v>3.95</v>
      </c>
      <c r="X3" s="196">
        <v>22.19</v>
      </c>
      <c r="Y3" s="196">
        <v>0</v>
      </c>
      <c r="Z3" s="196">
        <v>56.54</v>
      </c>
      <c r="AA3" s="196">
        <v>18.059999999999999</v>
      </c>
      <c r="AB3" s="196">
        <v>0</v>
      </c>
      <c r="AC3" s="196">
        <v>0</v>
      </c>
      <c r="AD3" s="196">
        <v>17.8</v>
      </c>
      <c r="AE3" s="196">
        <v>0</v>
      </c>
      <c r="AF3" s="196">
        <v>0</v>
      </c>
      <c r="AG3" s="196">
        <v>52.06</v>
      </c>
      <c r="AH3" s="196">
        <v>0</v>
      </c>
      <c r="AI3" s="196">
        <v>12.53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126.58</v>
      </c>
      <c r="AP3" s="196">
        <v>0</v>
      </c>
      <c r="AQ3" s="196">
        <v>0</v>
      </c>
      <c r="AR3" s="196">
        <v>8.3800000000000008</v>
      </c>
      <c r="AS3" s="196">
        <v>0</v>
      </c>
      <c r="AT3" s="196">
        <v>20.34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4.67</v>
      </c>
      <c r="D4" s="196">
        <v>0.97</v>
      </c>
      <c r="E4" s="196">
        <v>0</v>
      </c>
      <c r="F4" s="196">
        <v>0</v>
      </c>
      <c r="G4" s="196">
        <v>21.86</v>
      </c>
      <c r="H4" s="196">
        <v>0</v>
      </c>
      <c r="I4" s="196">
        <v>0</v>
      </c>
      <c r="J4" s="196">
        <v>1.34</v>
      </c>
      <c r="K4" s="196">
        <v>3.54</v>
      </c>
      <c r="L4" s="196">
        <v>180.94</v>
      </c>
      <c r="M4" s="196">
        <v>1.1000000000000001</v>
      </c>
      <c r="N4" s="196">
        <v>1.41</v>
      </c>
      <c r="O4" s="196">
        <v>0</v>
      </c>
      <c r="P4" s="196">
        <v>1.66</v>
      </c>
      <c r="Q4" s="196">
        <v>1.88</v>
      </c>
      <c r="R4" s="196">
        <v>5.32</v>
      </c>
      <c r="S4" s="196">
        <v>3.29</v>
      </c>
      <c r="T4" s="196">
        <v>0</v>
      </c>
      <c r="U4" s="196">
        <v>1</v>
      </c>
      <c r="V4" s="196">
        <v>2.5099999999999998</v>
      </c>
      <c r="W4" s="196">
        <v>3.95</v>
      </c>
      <c r="X4" s="196">
        <v>22.19</v>
      </c>
      <c r="Y4" s="196">
        <v>0</v>
      </c>
      <c r="Z4" s="196">
        <v>56.54</v>
      </c>
      <c r="AA4" s="196">
        <v>18.059999999999999</v>
      </c>
      <c r="AB4" s="196">
        <v>0</v>
      </c>
      <c r="AC4" s="196">
        <v>0</v>
      </c>
      <c r="AD4" s="196">
        <v>17.8</v>
      </c>
      <c r="AE4" s="196">
        <v>0</v>
      </c>
      <c r="AF4" s="196">
        <v>0</v>
      </c>
      <c r="AG4" s="196">
        <v>52.06</v>
      </c>
      <c r="AH4" s="196">
        <v>0</v>
      </c>
      <c r="AI4" s="196">
        <v>12.53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126.58</v>
      </c>
      <c r="AP4" s="196">
        <v>0</v>
      </c>
      <c r="AQ4" s="196">
        <v>0</v>
      </c>
      <c r="AR4" s="196">
        <v>8.3800000000000008</v>
      </c>
      <c r="AS4" s="196">
        <v>0</v>
      </c>
      <c r="AT4" s="196">
        <v>20.34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4.67</v>
      </c>
      <c r="D5" s="196">
        <v>0.97</v>
      </c>
      <c r="E5" s="196">
        <v>0</v>
      </c>
      <c r="F5" s="196">
        <v>0</v>
      </c>
      <c r="G5" s="196">
        <v>21.86</v>
      </c>
      <c r="H5" s="196">
        <v>0</v>
      </c>
      <c r="I5" s="196">
        <v>0</v>
      </c>
      <c r="J5" s="196">
        <v>1.34</v>
      </c>
      <c r="K5" s="196">
        <v>3.54</v>
      </c>
      <c r="L5" s="196">
        <v>180.94</v>
      </c>
      <c r="M5" s="196">
        <v>1.1000000000000001</v>
      </c>
      <c r="N5" s="196">
        <v>1.41</v>
      </c>
      <c r="O5" s="196">
        <v>0</v>
      </c>
      <c r="P5" s="196">
        <v>1.66</v>
      </c>
      <c r="Q5" s="196">
        <v>1.88</v>
      </c>
      <c r="R5" s="196">
        <v>5.32</v>
      </c>
      <c r="S5" s="196">
        <v>3.29</v>
      </c>
      <c r="T5" s="196">
        <v>0</v>
      </c>
      <c r="U5" s="196">
        <v>1</v>
      </c>
      <c r="V5" s="196">
        <v>2.5099999999999998</v>
      </c>
      <c r="W5" s="196">
        <v>3.95</v>
      </c>
      <c r="X5" s="196">
        <v>22.19</v>
      </c>
      <c r="Y5" s="196">
        <v>0</v>
      </c>
      <c r="Z5" s="196">
        <v>48.55</v>
      </c>
      <c r="AA5" s="196">
        <v>18.059999999999999</v>
      </c>
      <c r="AB5" s="196">
        <v>0</v>
      </c>
      <c r="AC5" s="196">
        <v>0</v>
      </c>
      <c r="AD5" s="196">
        <v>17.8</v>
      </c>
      <c r="AE5" s="196">
        <v>0</v>
      </c>
      <c r="AF5" s="196">
        <v>0</v>
      </c>
      <c r="AG5" s="196">
        <v>52.06</v>
      </c>
      <c r="AH5" s="196">
        <v>0</v>
      </c>
      <c r="AI5" s="196">
        <v>12.53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126.58</v>
      </c>
      <c r="AP5" s="196">
        <v>0</v>
      </c>
      <c r="AQ5" s="196">
        <v>0</v>
      </c>
      <c r="AR5" s="196">
        <v>8.3800000000000008</v>
      </c>
      <c r="AS5" s="196">
        <v>0</v>
      </c>
      <c r="AT5" s="196">
        <v>20.34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4.67</v>
      </c>
      <c r="D6" s="196">
        <v>0.97</v>
      </c>
      <c r="E6" s="196">
        <v>0</v>
      </c>
      <c r="F6" s="196">
        <v>0</v>
      </c>
      <c r="G6" s="196">
        <v>21.86</v>
      </c>
      <c r="H6" s="196">
        <v>0</v>
      </c>
      <c r="I6" s="196">
        <v>0</v>
      </c>
      <c r="J6" s="196">
        <v>1.34</v>
      </c>
      <c r="K6" s="196">
        <v>3.54</v>
      </c>
      <c r="L6" s="196">
        <v>180.94</v>
      </c>
      <c r="M6" s="196">
        <v>1.1000000000000001</v>
      </c>
      <c r="N6" s="196">
        <v>1.41</v>
      </c>
      <c r="O6" s="196">
        <v>0</v>
      </c>
      <c r="P6" s="196">
        <v>1.66</v>
      </c>
      <c r="Q6" s="196">
        <v>1.88</v>
      </c>
      <c r="R6" s="196">
        <v>5.32</v>
      </c>
      <c r="S6" s="196">
        <v>3.29</v>
      </c>
      <c r="T6" s="196">
        <v>0</v>
      </c>
      <c r="U6" s="196">
        <v>1</v>
      </c>
      <c r="V6" s="196">
        <v>2.5099999999999998</v>
      </c>
      <c r="W6" s="196">
        <v>3.95</v>
      </c>
      <c r="X6" s="196">
        <v>22.19</v>
      </c>
      <c r="Y6" s="196">
        <v>0</v>
      </c>
      <c r="Z6" s="196">
        <v>56.54</v>
      </c>
      <c r="AA6" s="196">
        <v>18.059999999999999</v>
      </c>
      <c r="AB6" s="196">
        <v>0</v>
      </c>
      <c r="AC6" s="196">
        <v>0</v>
      </c>
      <c r="AD6" s="196">
        <v>17.8</v>
      </c>
      <c r="AE6" s="196">
        <v>0</v>
      </c>
      <c r="AF6" s="196">
        <v>0</v>
      </c>
      <c r="AG6" s="196">
        <v>52.06</v>
      </c>
      <c r="AH6" s="196">
        <v>0</v>
      </c>
      <c r="AI6" s="196">
        <v>12.53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126.58</v>
      </c>
      <c r="AP6" s="196">
        <v>0</v>
      </c>
      <c r="AQ6" s="196">
        <v>0</v>
      </c>
      <c r="AR6" s="196">
        <v>8.3800000000000008</v>
      </c>
      <c r="AS6" s="196">
        <v>0</v>
      </c>
      <c r="AT6" s="196">
        <v>20.34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4.67</v>
      </c>
      <c r="D7" s="196">
        <v>0.97</v>
      </c>
      <c r="E7" s="196">
        <v>0</v>
      </c>
      <c r="F7" s="196">
        <v>0</v>
      </c>
      <c r="G7" s="196">
        <v>21.86</v>
      </c>
      <c r="H7" s="196">
        <v>0</v>
      </c>
      <c r="I7" s="196">
        <v>0</v>
      </c>
      <c r="J7" s="196">
        <v>1.34</v>
      </c>
      <c r="K7" s="196">
        <v>3.54</v>
      </c>
      <c r="L7" s="196">
        <v>180.94</v>
      </c>
      <c r="M7" s="196">
        <v>1.1000000000000001</v>
      </c>
      <c r="N7" s="196">
        <v>1.41</v>
      </c>
      <c r="O7" s="196">
        <v>0</v>
      </c>
      <c r="P7" s="196">
        <v>1.66</v>
      </c>
      <c r="Q7" s="196">
        <v>1.88</v>
      </c>
      <c r="R7" s="196">
        <v>5.32</v>
      </c>
      <c r="S7" s="196">
        <v>3.29</v>
      </c>
      <c r="T7" s="196">
        <v>0</v>
      </c>
      <c r="U7" s="196">
        <v>1</v>
      </c>
      <c r="V7" s="196">
        <v>2.5099999999999998</v>
      </c>
      <c r="W7" s="196">
        <v>3.95</v>
      </c>
      <c r="X7" s="196">
        <v>22.19</v>
      </c>
      <c r="Y7" s="196">
        <v>0</v>
      </c>
      <c r="Z7" s="196">
        <v>56.54</v>
      </c>
      <c r="AA7" s="196">
        <v>18.059999999999999</v>
      </c>
      <c r="AB7" s="196">
        <v>0</v>
      </c>
      <c r="AC7" s="196">
        <v>0</v>
      </c>
      <c r="AD7" s="196">
        <v>17.8</v>
      </c>
      <c r="AE7" s="196">
        <v>0</v>
      </c>
      <c r="AF7" s="196">
        <v>0</v>
      </c>
      <c r="AG7" s="196">
        <v>52.06</v>
      </c>
      <c r="AH7" s="196">
        <v>0</v>
      </c>
      <c r="AI7" s="196">
        <v>12.53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126.58</v>
      </c>
      <c r="AP7" s="196">
        <v>0</v>
      </c>
      <c r="AQ7" s="196">
        <v>0</v>
      </c>
      <c r="AR7" s="196">
        <v>8.3800000000000008</v>
      </c>
      <c r="AS7" s="196">
        <v>0</v>
      </c>
      <c r="AT7" s="196">
        <v>20.34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4.67</v>
      </c>
      <c r="D8" s="196">
        <v>0.97</v>
      </c>
      <c r="E8" s="196">
        <v>0</v>
      </c>
      <c r="F8" s="196">
        <v>0</v>
      </c>
      <c r="G8" s="196">
        <v>21.86</v>
      </c>
      <c r="H8" s="196">
        <v>0</v>
      </c>
      <c r="I8" s="196">
        <v>0</v>
      </c>
      <c r="J8" s="196">
        <v>1.34</v>
      </c>
      <c r="K8" s="196">
        <v>3.54</v>
      </c>
      <c r="L8" s="196">
        <v>180.94</v>
      </c>
      <c r="M8" s="196">
        <v>1.1000000000000001</v>
      </c>
      <c r="N8" s="196">
        <v>1.41</v>
      </c>
      <c r="O8" s="196">
        <v>0</v>
      </c>
      <c r="P8" s="196">
        <v>1.66</v>
      </c>
      <c r="Q8" s="196">
        <v>1.88</v>
      </c>
      <c r="R8" s="196">
        <v>5.32</v>
      </c>
      <c r="S8" s="196">
        <v>3.29</v>
      </c>
      <c r="T8" s="196">
        <v>0</v>
      </c>
      <c r="U8" s="196">
        <v>1</v>
      </c>
      <c r="V8" s="196">
        <v>2.5099999999999998</v>
      </c>
      <c r="W8" s="196">
        <v>3.95</v>
      </c>
      <c r="X8" s="196">
        <v>22.19</v>
      </c>
      <c r="Y8" s="196">
        <v>0</v>
      </c>
      <c r="Z8" s="196">
        <v>56.54</v>
      </c>
      <c r="AA8" s="196">
        <v>18.059999999999999</v>
      </c>
      <c r="AB8" s="196">
        <v>0</v>
      </c>
      <c r="AC8" s="196">
        <v>0</v>
      </c>
      <c r="AD8" s="196">
        <v>17.8</v>
      </c>
      <c r="AE8" s="196">
        <v>0</v>
      </c>
      <c r="AF8" s="196">
        <v>0</v>
      </c>
      <c r="AG8" s="196">
        <v>52.06</v>
      </c>
      <c r="AH8" s="196">
        <v>0</v>
      </c>
      <c r="AI8" s="196">
        <v>12.53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126.58</v>
      </c>
      <c r="AP8" s="196">
        <v>0</v>
      </c>
      <c r="AQ8" s="196">
        <v>0</v>
      </c>
      <c r="AR8" s="196">
        <v>8.3800000000000008</v>
      </c>
      <c r="AS8" s="196">
        <v>0</v>
      </c>
      <c r="AT8" s="196">
        <v>20.34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4.67</v>
      </c>
      <c r="D9" s="196">
        <v>0.97</v>
      </c>
      <c r="E9" s="196">
        <v>0</v>
      </c>
      <c r="F9" s="196">
        <v>0</v>
      </c>
      <c r="G9" s="196">
        <v>21.86</v>
      </c>
      <c r="H9" s="196">
        <v>0</v>
      </c>
      <c r="I9" s="196">
        <v>0</v>
      </c>
      <c r="J9" s="196">
        <v>1.34</v>
      </c>
      <c r="K9" s="196">
        <v>3.54</v>
      </c>
      <c r="L9" s="196">
        <v>180.94</v>
      </c>
      <c r="M9" s="196">
        <v>1.1000000000000001</v>
      </c>
      <c r="N9" s="196">
        <v>1.41</v>
      </c>
      <c r="O9" s="196">
        <v>0</v>
      </c>
      <c r="P9" s="196">
        <v>1.66</v>
      </c>
      <c r="Q9" s="196">
        <v>1.88</v>
      </c>
      <c r="R9" s="196">
        <v>5.32</v>
      </c>
      <c r="S9" s="196">
        <v>3.29</v>
      </c>
      <c r="T9" s="196">
        <v>0</v>
      </c>
      <c r="U9" s="196">
        <v>1</v>
      </c>
      <c r="V9" s="196">
        <v>2.5099999999999998</v>
      </c>
      <c r="W9" s="196">
        <v>3.95</v>
      </c>
      <c r="X9" s="196">
        <v>22.19</v>
      </c>
      <c r="Y9" s="196">
        <v>0</v>
      </c>
      <c r="Z9" s="196">
        <v>56.54</v>
      </c>
      <c r="AA9" s="196">
        <v>18.059999999999999</v>
      </c>
      <c r="AB9" s="196">
        <v>0</v>
      </c>
      <c r="AC9" s="196">
        <v>0</v>
      </c>
      <c r="AD9" s="196">
        <v>17.8</v>
      </c>
      <c r="AE9" s="196">
        <v>0</v>
      </c>
      <c r="AF9" s="196">
        <v>0</v>
      </c>
      <c r="AG9" s="196">
        <v>52.06</v>
      </c>
      <c r="AH9" s="196">
        <v>0</v>
      </c>
      <c r="AI9" s="196">
        <v>12.53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126.58</v>
      </c>
      <c r="AP9" s="196">
        <v>0</v>
      </c>
      <c r="AQ9" s="196">
        <v>0</v>
      </c>
      <c r="AR9" s="196">
        <v>8.3800000000000008</v>
      </c>
      <c r="AS9" s="196">
        <v>0</v>
      </c>
      <c r="AT9" s="196">
        <v>20.34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4.67</v>
      </c>
      <c r="D10" s="196">
        <v>0.97</v>
      </c>
      <c r="E10" s="196">
        <v>0</v>
      </c>
      <c r="F10" s="196">
        <v>0</v>
      </c>
      <c r="G10" s="196">
        <v>21.86</v>
      </c>
      <c r="H10" s="196">
        <v>0</v>
      </c>
      <c r="I10" s="196">
        <v>0</v>
      </c>
      <c r="J10" s="196">
        <v>1.34</v>
      </c>
      <c r="K10" s="196">
        <v>3.54</v>
      </c>
      <c r="L10" s="196">
        <v>180.94</v>
      </c>
      <c r="M10" s="196">
        <v>1.1000000000000001</v>
      </c>
      <c r="N10" s="196">
        <v>1.41</v>
      </c>
      <c r="O10" s="196">
        <v>0</v>
      </c>
      <c r="P10" s="196">
        <v>1.66</v>
      </c>
      <c r="Q10" s="196">
        <v>1.88</v>
      </c>
      <c r="R10" s="196">
        <v>5.32</v>
      </c>
      <c r="S10" s="196">
        <v>3.29</v>
      </c>
      <c r="T10" s="196">
        <v>0</v>
      </c>
      <c r="U10" s="196">
        <v>1</v>
      </c>
      <c r="V10" s="196">
        <v>2.5099999999999998</v>
      </c>
      <c r="W10" s="196">
        <v>3.95</v>
      </c>
      <c r="X10" s="196">
        <v>22.19</v>
      </c>
      <c r="Y10" s="196">
        <v>0</v>
      </c>
      <c r="Z10" s="196">
        <v>56.54</v>
      </c>
      <c r="AA10" s="196">
        <v>18.059999999999999</v>
      </c>
      <c r="AB10" s="196">
        <v>0</v>
      </c>
      <c r="AC10" s="196">
        <v>0</v>
      </c>
      <c r="AD10" s="196">
        <v>17.8</v>
      </c>
      <c r="AE10" s="196">
        <v>0</v>
      </c>
      <c r="AF10" s="196">
        <v>0</v>
      </c>
      <c r="AG10" s="196">
        <v>52.06</v>
      </c>
      <c r="AH10" s="196">
        <v>0</v>
      </c>
      <c r="AI10" s="196">
        <v>12.53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126.58</v>
      </c>
      <c r="AP10" s="196">
        <v>0</v>
      </c>
      <c r="AQ10" s="196">
        <v>0</v>
      </c>
      <c r="AR10" s="196">
        <v>8.3800000000000008</v>
      </c>
      <c r="AS10" s="196">
        <v>0</v>
      </c>
      <c r="AT10" s="196">
        <v>20.34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4.67</v>
      </c>
      <c r="D11" s="196">
        <v>0.97</v>
      </c>
      <c r="E11" s="196">
        <v>0</v>
      </c>
      <c r="F11" s="196">
        <v>0</v>
      </c>
      <c r="G11" s="196">
        <v>21.86</v>
      </c>
      <c r="H11" s="196">
        <v>0</v>
      </c>
      <c r="I11" s="196">
        <v>0</v>
      </c>
      <c r="J11" s="196">
        <v>1.34</v>
      </c>
      <c r="K11" s="196">
        <v>3.54</v>
      </c>
      <c r="L11" s="196">
        <v>180.94</v>
      </c>
      <c r="M11" s="196">
        <v>1.1000000000000001</v>
      </c>
      <c r="N11" s="196">
        <v>1.41</v>
      </c>
      <c r="O11" s="196">
        <v>0</v>
      </c>
      <c r="P11" s="196">
        <v>1.66</v>
      </c>
      <c r="Q11" s="196">
        <v>1.88</v>
      </c>
      <c r="R11" s="196">
        <v>5.32</v>
      </c>
      <c r="S11" s="196">
        <v>3.29</v>
      </c>
      <c r="T11" s="196">
        <v>0</v>
      </c>
      <c r="U11" s="196">
        <v>1</v>
      </c>
      <c r="V11" s="196">
        <v>2.5099999999999998</v>
      </c>
      <c r="W11" s="196">
        <v>3.95</v>
      </c>
      <c r="X11" s="196">
        <v>22.19</v>
      </c>
      <c r="Y11" s="196">
        <v>0</v>
      </c>
      <c r="Z11" s="196">
        <v>56.54</v>
      </c>
      <c r="AA11" s="196">
        <v>18.059999999999999</v>
      </c>
      <c r="AB11" s="196">
        <v>0</v>
      </c>
      <c r="AC11" s="196">
        <v>0</v>
      </c>
      <c r="AD11" s="196">
        <v>17.8</v>
      </c>
      <c r="AE11" s="196">
        <v>0</v>
      </c>
      <c r="AF11" s="196">
        <v>0</v>
      </c>
      <c r="AG11" s="196">
        <v>52.06</v>
      </c>
      <c r="AH11" s="196">
        <v>0</v>
      </c>
      <c r="AI11" s="196">
        <v>12.53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126.58</v>
      </c>
      <c r="AP11" s="196">
        <v>0</v>
      </c>
      <c r="AQ11" s="196">
        <v>0</v>
      </c>
      <c r="AR11" s="196">
        <v>8.3800000000000008</v>
      </c>
      <c r="AS11" s="196">
        <v>0</v>
      </c>
      <c r="AT11" s="196">
        <v>20.34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4.67</v>
      </c>
      <c r="D12" s="196">
        <v>0.97</v>
      </c>
      <c r="E12" s="196">
        <v>0</v>
      </c>
      <c r="F12" s="196">
        <v>0</v>
      </c>
      <c r="G12" s="196">
        <v>21.86</v>
      </c>
      <c r="H12" s="196">
        <v>0</v>
      </c>
      <c r="I12" s="196">
        <v>0</v>
      </c>
      <c r="J12" s="196">
        <v>1.34</v>
      </c>
      <c r="K12" s="196">
        <v>3.54</v>
      </c>
      <c r="L12" s="196">
        <v>180.94</v>
      </c>
      <c r="M12" s="196">
        <v>1.1000000000000001</v>
      </c>
      <c r="N12" s="196">
        <v>1.41</v>
      </c>
      <c r="O12" s="196">
        <v>0</v>
      </c>
      <c r="P12" s="196">
        <v>1.66</v>
      </c>
      <c r="Q12" s="196">
        <v>1.88</v>
      </c>
      <c r="R12" s="196">
        <v>5.32</v>
      </c>
      <c r="S12" s="196">
        <v>3.29</v>
      </c>
      <c r="T12" s="196">
        <v>0</v>
      </c>
      <c r="U12" s="196">
        <v>1</v>
      </c>
      <c r="V12" s="196">
        <v>2.5099999999999998</v>
      </c>
      <c r="W12" s="196">
        <v>3.95</v>
      </c>
      <c r="X12" s="196">
        <v>22.19</v>
      </c>
      <c r="Y12" s="196">
        <v>0</v>
      </c>
      <c r="Z12" s="196">
        <v>56.54</v>
      </c>
      <c r="AA12" s="196">
        <v>18.059999999999999</v>
      </c>
      <c r="AB12" s="196">
        <v>0</v>
      </c>
      <c r="AC12" s="196">
        <v>0</v>
      </c>
      <c r="AD12" s="196">
        <v>17.8</v>
      </c>
      <c r="AE12" s="196">
        <v>0</v>
      </c>
      <c r="AF12" s="196">
        <v>0</v>
      </c>
      <c r="AG12" s="196">
        <v>52.06</v>
      </c>
      <c r="AH12" s="196">
        <v>0</v>
      </c>
      <c r="AI12" s="196">
        <v>12.53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126.58</v>
      </c>
      <c r="AP12" s="196">
        <v>0</v>
      </c>
      <c r="AQ12" s="196">
        <v>0</v>
      </c>
      <c r="AR12" s="196">
        <v>8.3800000000000008</v>
      </c>
      <c r="AS12" s="196">
        <v>0</v>
      </c>
      <c r="AT12" s="196">
        <v>20.34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4.67</v>
      </c>
      <c r="D13" s="196">
        <v>0.97</v>
      </c>
      <c r="E13" s="196">
        <v>0</v>
      </c>
      <c r="F13" s="196">
        <v>0</v>
      </c>
      <c r="G13" s="196">
        <v>21.86</v>
      </c>
      <c r="H13" s="196">
        <v>0</v>
      </c>
      <c r="I13" s="196">
        <v>0</v>
      </c>
      <c r="J13" s="196">
        <v>1.34</v>
      </c>
      <c r="K13" s="196">
        <v>3.54</v>
      </c>
      <c r="L13" s="196">
        <v>180.94</v>
      </c>
      <c r="M13" s="196">
        <v>1.1000000000000001</v>
      </c>
      <c r="N13" s="196">
        <v>1.41</v>
      </c>
      <c r="O13" s="196">
        <v>0</v>
      </c>
      <c r="P13" s="196">
        <v>1.66</v>
      </c>
      <c r="Q13" s="196">
        <v>1.88</v>
      </c>
      <c r="R13" s="196">
        <v>5.32</v>
      </c>
      <c r="S13" s="196">
        <v>3.29</v>
      </c>
      <c r="T13" s="196">
        <v>0</v>
      </c>
      <c r="U13" s="196">
        <v>1</v>
      </c>
      <c r="V13" s="196">
        <v>2.5099999999999998</v>
      </c>
      <c r="W13" s="196">
        <v>3.95</v>
      </c>
      <c r="X13" s="196">
        <v>22.19</v>
      </c>
      <c r="Y13" s="196">
        <v>0</v>
      </c>
      <c r="Z13" s="196">
        <v>56.54</v>
      </c>
      <c r="AA13" s="196">
        <v>18.059999999999999</v>
      </c>
      <c r="AB13" s="196">
        <v>0</v>
      </c>
      <c r="AC13" s="196">
        <v>0</v>
      </c>
      <c r="AD13" s="196">
        <v>17.8</v>
      </c>
      <c r="AE13" s="196">
        <v>0</v>
      </c>
      <c r="AF13" s="196">
        <v>0</v>
      </c>
      <c r="AG13" s="196">
        <v>52.06</v>
      </c>
      <c r="AH13" s="196">
        <v>0</v>
      </c>
      <c r="AI13" s="196">
        <v>12.53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126.58</v>
      </c>
      <c r="AP13" s="196">
        <v>0</v>
      </c>
      <c r="AQ13" s="196">
        <v>0</v>
      </c>
      <c r="AR13" s="196">
        <v>8.3800000000000008</v>
      </c>
      <c r="AS13" s="196">
        <v>0</v>
      </c>
      <c r="AT13" s="196">
        <v>20.34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4.67</v>
      </c>
      <c r="D14" s="196">
        <v>0.97</v>
      </c>
      <c r="E14" s="196">
        <v>0</v>
      </c>
      <c r="F14" s="196">
        <v>0</v>
      </c>
      <c r="G14" s="196">
        <v>21.86</v>
      </c>
      <c r="H14" s="196">
        <v>0</v>
      </c>
      <c r="I14" s="196">
        <v>0</v>
      </c>
      <c r="J14" s="196">
        <v>1.34</v>
      </c>
      <c r="K14" s="196">
        <v>3.54</v>
      </c>
      <c r="L14" s="196">
        <v>180.94</v>
      </c>
      <c r="M14" s="196">
        <v>1.1000000000000001</v>
      </c>
      <c r="N14" s="196">
        <v>1.41</v>
      </c>
      <c r="O14" s="196">
        <v>0</v>
      </c>
      <c r="P14" s="196">
        <v>1.66</v>
      </c>
      <c r="Q14" s="196">
        <v>1.88</v>
      </c>
      <c r="R14" s="196">
        <v>5.32</v>
      </c>
      <c r="S14" s="196">
        <v>3.29</v>
      </c>
      <c r="T14" s="196">
        <v>0</v>
      </c>
      <c r="U14" s="196">
        <v>1</v>
      </c>
      <c r="V14" s="196">
        <v>2.5099999999999998</v>
      </c>
      <c r="W14" s="196">
        <v>3.95</v>
      </c>
      <c r="X14" s="196">
        <v>22.19</v>
      </c>
      <c r="Y14" s="196">
        <v>0</v>
      </c>
      <c r="Z14" s="196">
        <v>56.54</v>
      </c>
      <c r="AA14" s="196">
        <v>18.059999999999999</v>
      </c>
      <c r="AB14" s="196">
        <v>0</v>
      </c>
      <c r="AC14" s="196">
        <v>0</v>
      </c>
      <c r="AD14" s="196">
        <v>17.8</v>
      </c>
      <c r="AE14" s="196">
        <v>0</v>
      </c>
      <c r="AF14" s="196">
        <v>0</v>
      </c>
      <c r="AG14" s="196">
        <v>52.06</v>
      </c>
      <c r="AH14" s="196">
        <v>0</v>
      </c>
      <c r="AI14" s="196">
        <v>12.53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126.58</v>
      </c>
      <c r="AP14" s="196">
        <v>0</v>
      </c>
      <c r="AQ14" s="196">
        <v>0</v>
      </c>
      <c r="AR14" s="196">
        <v>8.3800000000000008</v>
      </c>
      <c r="AS14" s="196">
        <v>0</v>
      </c>
      <c r="AT14" s="196">
        <v>20.34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4.67</v>
      </c>
      <c r="D15" s="196">
        <v>0.97</v>
      </c>
      <c r="E15" s="196">
        <v>0</v>
      </c>
      <c r="F15" s="196">
        <v>0</v>
      </c>
      <c r="G15" s="196">
        <v>21.86</v>
      </c>
      <c r="H15" s="196">
        <v>0</v>
      </c>
      <c r="I15" s="196">
        <v>0</v>
      </c>
      <c r="J15" s="196">
        <v>1.34</v>
      </c>
      <c r="K15" s="196">
        <v>3.54</v>
      </c>
      <c r="L15" s="196">
        <v>180.94</v>
      </c>
      <c r="M15" s="196">
        <v>1.1000000000000001</v>
      </c>
      <c r="N15" s="196">
        <v>1.41</v>
      </c>
      <c r="O15" s="196">
        <v>0</v>
      </c>
      <c r="P15" s="196">
        <v>1.66</v>
      </c>
      <c r="Q15" s="196">
        <v>1.88</v>
      </c>
      <c r="R15" s="196">
        <v>5.32</v>
      </c>
      <c r="S15" s="196">
        <v>3.29</v>
      </c>
      <c r="T15" s="196">
        <v>0</v>
      </c>
      <c r="U15" s="196">
        <v>1</v>
      </c>
      <c r="V15" s="196">
        <v>2.5099999999999998</v>
      </c>
      <c r="W15" s="196">
        <v>3.95</v>
      </c>
      <c r="X15" s="196">
        <v>22.19</v>
      </c>
      <c r="Y15" s="196">
        <v>0</v>
      </c>
      <c r="Z15" s="196">
        <v>56.54</v>
      </c>
      <c r="AA15" s="196">
        <v>18.059999999999999</v>
      </c>
      <c r="AB15" s="196">
        <v>0</v>
      </c>
      <c r="AC15" s="196">
        <v>0</v>
      </c>
      <c r="AD15" s="196">
        <v>17.8</v>
      </c>
      <c r="AE15" s="196">
        <v>0</v>
      </c>
      <c r="AF15" s="196">
        <v>0</v>
      </c>
      <c r="AG15" s="196">
        <v>52.06</v>
      </c>
      <c r="AH15" s="196">
        <v>0</v>
      </c>
      <c r="AI15" s="196">
        <v>12.53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126.58</v>
      </c>
      <c r="AP15" s="196">
        <v>0</v>
      </c>
      <c r="AQ15" s="196">
        <v>0</v>
      </c>
      <c r="AR15" s="196">
        <v>8.3800000000000008</v>
      </c>
      <c r="AS15" s="196">
        <v>0</v>
      </c>
      <c r="AT15" s="196">
        <v>20.34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4.67</v>
      </c>
      <c r="D16" s="196">
        <v>0.97</v>
      </c>
      <c r="E16" s="196">
        <v>0</v>
      </c>
      <c r="F16" s="196">
        <v>0</v>
      </c>
      <c r="G16" s="196">
        <v>21.86</v>
      </c>
      <c r="H16" s="196">
        <v>0</v>
      </c>
      <c r="I16" s="196">
        <v>0</v>
      </c>
      <c r="J16" s="196">
        <v>1.34</v>
      </c>
      <c r="K16" s="196">
        <v>3.54</v>
      </c>
      <c r="L16" s="196">
        <v>180.94</v>
      </c>
      <c r="M16" s="196">
        <v>1.1000000000000001</v>
      </c>
      <c r="N16" s="196">
        <v>1.41</v>
      </c>
      <c r="O16" s="196">
        <v>0</v>
      </c>
      <c r="P16" s="196">
        <v>1.66</v>
      </c>
      <c r="Q16" s="196">
        <v>1.88</v>
      </c>
      <c r="R16" s="196">
        <v>5.32</v>
      </c>
      <c r="S16" s="196">
        <v>3.29</v>
      </c>
      <c r="T16" s="196">
        <v>0</v>
      </c>
      <c r="U16" s="196">
        <v>1</v>
      </c>
      <c r="V16" s="196">
        <v>2.5099999999999998</v>
      </c>
      <c r="W16" s="196">
        <v>3.95</v>
      </c>
      <c r="X16" s="196">
        <v>22.19</v>
      </c>
      <c r="Y16" s="196">
        <v>0</v>
      </c>
      <c r="Z16" s="196">
        <v>56.54</v>
      </c>
      <c r="AA16" s="196">
        <v>18.059999999999999</v>
      </c>
      <c r="AB16" s="196">
        <v>0</v>
      </c>
      <c r="AC16" s="196">
        <v>0</v>
      </c>
      <c r="AD16" s="196">
        <v>17.8</v>
      </c>
      <c r="AE16" s="196">
        <v>0</v>
      </c>
      <c r="AF16" s="196">
        <v>0</v>
      </c>
      <c r="AG16" s="196">
        <v>52.06</v>
      </c>
      <c r="AH16" s="196">
        <v>0</v>
      </c>
      <c r="AI16" s="196">
        <v>12.53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126.58</v>
      </c>
      <c r="AP16" s="196">
        <v>0</v>
      </c>
      <c r="AQ16" s="196">
        <v>0</v>
      </c>
      <c r="AR16" s="196">
        <v>8.3800000000000008</v>
      </c>
      <c r="AS16" s="196">
        <v>0</v>
      </c>
      <c r="AT16" s="196">
        <v>20.34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4.67</v>
      </c>
      <c r="D17" s="196">
        <v>0.97</v>
      </c>
      <c r="E17" s="196">
        <v>0</v>
      </c>
      <c r="F17" s="196">
        <v>0</v>
      </c>
      <c r="G17" s="196">
        <v>21.86</v>
      </c>
      <c r="H17" s="196">
        <v>0</v>
      </c>
      <c r="I17" s="196">
        <v>0</v>
      </c>
      <c r="J17" s="196">
        <v>1.34</v>
      </c>
      <c r="K17" s="196">
        <v>3.54</v>
      </c>
      <c r="L17" s="196">
        <v>180.94</v>
      </c>
      <c r="M17" s="196">
        <v>1.1000000000000001</v>
      </c>
      <c r="N17" s="196">
        <v>1.41</v>
      </c>
      <c r="O17" s="196">
        <v>0</v>
      </c>
      <c r="P17" s="196">
        <v>1.66</v>
      </c>
      <c r="Q17" s="196">
        <v>1.88</v>
      </c>
      <c r="R17" s="196">
        <v>5.32</v>
      </c>
      <c r="S17" s="196">
        <v>3.29</v>
      </c>
      <c r="T17" s="196">
        <v>0</v>
      </c>
      <c r="U17" s="196">
        <v>1</v>
      </c>
      <c r="V17" s="196">
        <v>2.5099999999999998</v>
      </c>
      <c r="W17" s="196">
        <v>3.95</v>
      </c>
      <c r="X17" s="196">
        <v>22.19</v>
      </c>
      <c r="Y17" s="196">
        <v>0</v>
      </c>
      <c r="Z17" s="196">
        <v>56.54</v>
      </c>
      <c r="AA17" s="196">
        <v>18.059999999999999</v>
      </c>
      <c r="AB17" s="196">
        <v>0</v>
      </c>
      <c r="AC17" s="196">
        <v>0</v>
      </c>
      <c r="AD17" s="196">
        <v>17.8</v>
      </c>
      <c r="AE17" s="196">
        <v>0</v>
      </c>
      <c r="AF17" s="196">
        <v>0</v>
      </c>
      <c r="AG17" s="196">
        <v>52.06</v>
      </c>
      <c r="AH17" s="196">
        <v>0</v>
      </c>
      <c r="AI17" s="196">
        <v>12.53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126.58</v>
      </c>
      <c r="AP17" s="196">
        <v>0</v>
      </c>
      <c r="AQ17" s="196">
        <v>0</v>
      </c>
      <c r="AR17" s="196">
        <v>8.3800000000000008</v>
      </c>
      <c r="AS17" s="196">
        <v>0</v>
      </c>
      <c r="AT17" s="196">
        <v>20.34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4.67</v>
      </c>
      <c r="D18" s="196">
        <v>0.97</v>
      </c>
      <c r="E18" s="196">
        <v>0</v>
      </c>
      <c r="F18" s="196">
        <v>0</v>
      </c>
      <c r="G18" s="196">
        <v>21.86</v>
      </c>
      <c r="H18" s="196">
        <v>0</v>
      </c>
      <c r="I18" s="196">
        <v>0</v>
      </c>
      <c r="J18" s="196">
        <v>1.34</v>
      </c>
      <c r="K18" s="196">
        <v>3.54</v>
      </c>
      <c r="L18" s="196">
        <v>180.94</v>
      </c>
      <c r="M18" s="196">
        <v>1.1000000000000001</v>
      </c>
      <c r="N18" s="196">
        <v>1.41</v>
      </c>
      <c r="O18" s="196">
        <v>0</v>
      </c>
      <c r="P18" s="196">
        <v>1.66</v>
      </c>
      <c r="Q18" s="196">
        <v>1.88</v>
      </c>
      <c r="R18" s="196">
        <v>5.32</v>
      </c>
      <c r="S18" s="196">
        <v>3.29</v>
      </c>
      <c r="T18" s="196">
        <v>0</v>
      </c>
      <c r="U18" s="196">
        <v>1</v>
      </c>
      <c r="V18" s="196">
        <v>2.5099999999999998</v>
      </c>
      <c r="W18" s="196">
        <v>3.95</v>
      </c>
      <c r="X18" s="196">
        <v>22.19</v>
      </c>
      <c r="Y18" s="196">
        <v>0</v>
      </c>
      <c r="Z18" s="196">
        <v>56.54</v>
      </c>
      <c r="AA18" s="196">
        <v>18.059999999999999</v>
      </c>
      <c r="AB18" s="196">
        <v>0</v>
      </c>
      <c r="AC18" s="196">
        <v>0</v>
      </c>
      <c r="AD18" s="196">
        <v>17.8</v>
      </c>
      <c r="AE18" s="196">
        <v>0</v>
      </c>
      <c r="AF18" s="196">
        <v>0</v>
      </c>
      <c r="AG18" s="196">
        <v>52.06</v>
      </c>
      <c r="AH18" s="196">
        <v>0</v>
      </c>
      <c r="AI18" s="196">
        <v>12.53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126.58</v>
      </c>
      <c r="AP18" s="196">
        <v>0</v>
      </c>
      <c r="AQ18" s="196">
        <v>0</v>
      </c>
      <c r="AR18" s="196">
        <v>8.3800000000000008</v>
      </c>
      <c r="AS18" s="196">
        <v>0</v>
      </c>
      <c r="AT18" s="196">
        <v>20.34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4.67</v>
      </c>
      <c r="D19" s="196">
        <v>0.97</v>
      </c>
      <c r="E19" s="196">
        <v>0</v>
      </c>
      <c r="F19" s="196">
        <v>0</v>
      </c>
      <c r="G19" s="196">
        <v>21.86</v>
      </c>
      <c r="H19" s="196">
        <v>0</v>
      </c>
      <c r="I19" s="196">
        <v>0</v>
      </c>
      <c r="J19" s="196">
        <v>1.34</v>
      </c>
      <c r="K19" s="196">
        <v>3.54</v>
      </c>
      <c r="L19" s="196">
        <v>180.94</v>
      </c>
      <c r="M19" s="196">
        <v>1.1000000000000001</v>
      </c>
      <c r="N19" s="196">
        <v>1.41</v>
      </c>
      <c r="O19" s="196">
        <v>0</v>
      </c>
      <c r="P19" s="196">
        <v>1.66</v>
      </c>
      <c r="Q19" s="196">
        <v>1.88</v>
      </c>
      <c r="R19" s="196">
        <v>5.32</v>
      </c>
      <c r="S19" s="196">
        <v>3.29</v>
      </c>
      <c r="T19" s="196">
        <v>0</v>
      </c>
      <c r="U19" s="196">
        <v>1</v>
      </c>
      <c r="V19" s="196">
        <v>2.5099999999999998</v>
      </c>
      <c r="W19" s="196">
        <v>3.95</v>
      </c>
      <c r="X19" s="196">
        <v>22.19</v>
      </c>
      <c r="Y19" s="196">
        <v>0</v>
      </c>
      <c r="Z19" s="196">
        <v>56.54</v>
      </c>
      <c r="AA19" s="196">
        <v>18.059999999999999</v>
      </c>
      <c r="AB19" s="196">
        <v>0</v>
      </c>
      <c r="AC19" s="196">
        <v>0</v>
      </c>
      <c r="AD19" s="196">
        <v>17.8</v>
      </c>
      <c r="AE19" s="196">
        <v>0</v>
      </c>
      <c r="AF19" s="196">
        <v>0</v>
      </c>
      <c r="AG19" s="196">
        <v>52.06</v>
      </c>
      <c r="AH19" s="196">
        <v>0</v>
      </c>
      <c r="AI19" s="196">
        <v>12.53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126.58</v>
      </c>
      <c r="AP19" s="196">
        <v>0</v>
      </c>
      <c r="AQ19" s="196">
        <v>0</v>
      </c>
      <c r="AR19" s="196">
        <v>8.3800000000000008</v>
      </c>
      <c r="AS19" s="196">
        <v>0</v>
      </c>
      <c r="AT19" s="196">
        <v>20.34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4.67</v>
      </c>
      <c r="D20" s="196">
        <v>0.97</v>
      </c>
      <c r="E20" s="196">
        <v>0</v>
      </c>
      <c r="F20" s="196">
        <v>0</v>
      </c>
      <c r="G20" s="196">
        <v>21.86</v>
      </c>
      <c r="H20" s="196">
        <v>0</v>
      </c>
      <c r="I20" s="196">
        <v>0</v>
      </c>
      <c r="J20" s="196">
        <v>1.34</v>
      </c>
      <c r="K20" s="196">
        <v>3.54</v>
      </c>
      <c r="L20" s="196">
        <v>180.94</v>
      </c>
      <c r="M20" s="196">
        <v>1.1000000000000001</v>
      </c>
      <c r="N20" s="196">
        <v>1.41</v>
      </c>
      <c r="O20" s="196">
        <v>0</v>
      </c>
      <c r="P20" s="196">
        <v>1.66</v>
      </c>
      <c r="Q20" s="196">
        <v>1.88</v>
      </c>
      <c r="R20" s="196">
        <v>5.32</v>
      </c>
      <c r="S20" s="196">
        <v>3.29</v>
      </c>
      <c r="T20" s="196">
        <v>0</v>
      </c>
      <c r="U20" s="196">
        <v>1</v>
      </c>
      <c r="V20" s="196">
        <v>2.5099999999999998</v>
      </c>
      <c r="W20" s="196">
        <v>3.95</v>
      </c>
      <c r="X20" s="196">
        <v>22.19</v>
      </c>
      <c r="Y20" s="196">
        <v>0</v>
      </c>
      <c r="Z20" s="196">
        <v>56.54</v>
      </c>
      <c r="AA20" s="196">
        <v>18.059999999999999</v>
      </c>
      <c r="AB20" s="196">
        <v>0</v>
      </c>
      <c r="AC20" s="196">
        <v>0</v>
      </c>
      <c r="AD20" s="196">
        <v>17.8</v>
      </c>
      <c r="AE20" s="196">
        <v>0</v>
      </c>
      <c r="AF20" s="196">
        <v>0</v>
      </c>
      <c r="AG20" s="196">
        <v>52.06</v>
      </c>
      <c r="AH20" s="196">
        <v>0</v>
      </c>
      <c r="AI20" s="196">
        <v>12.53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126.58</v>
      </c>
      <c r="AP20" s="196">
        <v>0</v>
      </c>
      <c r="AQ20" s="196">
        <v>0</v>
      </c>
      <c r="AR20" s="196">
        <v>8.3800000000000008</v>
      </c>
      <c r="AS20" s="196">
        <v>0</v>
      </c>
      <c r="AT20" s="196">
        <v>20.34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4.67</v>
      </c>
      <c r="D21" s="196">
        <v>0.97</v>
      </c>
      <c r="E21" s="196">
        <v>0</v>
      </c>
      <c r="F21" s="196">
        <v>0</v>
      </c>
      <c r="G21" s="196">
        <v>21.86</v>
      </c>
      <c r="H21" s="196">
        <v>0</v>
      </c>
      <c r="I21" s="196">
        <v>0</v>
      </c>
      <c r="J21" s="196">
        <v>1.34</v>
      </c>
      <c r="K21" s="196">
        <v>3.54</v>
      </c>
      <c r="L21" s="196">
        <v>180.09</v>
      </c>
      <c r="M21" s="196">
        <v>1.1000000000000001</v>
      </c>
      <c r="N21" s="196">
        <v>1.41</v>
      </c>
      <c r="O21" s="196">
        <v>0</v>
      </c>
      <c r="P21" s="196">
        <v>1.66</v>
      </c>
      <c r="Q21" s="196">
        <v>1.88</v>
      </c>
      <c r="R21" s="196">
        <v>5.32</v>
      </c>
      <c r="S21" s="196">
        <v>3.29</v>
      </c>
      <c r="T21" s="196">
        <v>0</v>
      </c>
      <c r="U21" s="196">
        <v>1</v>
      </c>
      <c r="V21" s="196">
        <v>2.5099999999999998</v>
      </c>
      <c r="W21" s="196">
        <v>3.95</v>
      </c>
      <c r="X21" s="196">
        <v>22.19</v>
      </c>
      <c r="Y21" s="196">
        <v>0</v>
      </c>
      <c r="Z21" s="196">
        <v>56.54</v>
      </c>
      <c r="AA21" s="196">
        <v>18.059999999999999</v>
      </c>
      <c r="AB21" s="196">
        <v>0</v>
      </c>
      <c r="AC21" s="196">
        <v>0</v>
      </c>
      <c r="AD21" s="196">
        <v>17.8</v>
      </c>
      <c r="AE21" s="196">
        <v>0</v>
      </c>
      <c r="AF21" s="196">
        <v>0</v>
      </c>
      <c r="AG21" s="196">
        <v>52.06</v>
      </c>
      <c r="AH21" s="196">
        <v>0</v>
      </c>
      <c r="AI21" s="196">
        <v>12.53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126.58</v>
      </c>
      <c r="AP21" s="196">
        <v>0</v>
      </c>
      <c r="AQ21" s="196">
        <v>0</v>
      </c>
      <c r="AR21" s="196">
        <v>8.3800000000000008</v>
      </c>
      <c r="AS21" s="196">
        <v>0</v>
      </c>
      <c r="AT21" s="196">
        <v>20.34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4.67</v>
      </c>
      <c r="D22" s="196">
        <v>0.97</v>
      </c>
      <c r="E22" s="196">
        <v>0</v>
      </c>
      <c r="F22" s="196">
        <v>0</v>
      </c>
      <c r="G22" s="196">
        <v>21.86</v>
      </c>
      <c r="H22" s="196">
        <v>0</v>
      </c>
      <c r="I22" s="196">
        <v>0</v>
      </c>
      <c r="J22" s="196">
        <v>1.34</v>
      </c>
      <c r="K22" s="196">
        <v>3.54</v>
      </c>
      <c r="L22" s="196">
        <v>180.09</v>
      </c>
      <c r="M22" s="196">
        <v>1.1000000000000001</v>
      </c>
      <c r="N22" s="196">
        <v>1.41</v>
      </c>
      <c r="O22" s="196">
        <v>0</v>
      </c>
      <c r="P22" s="196">
        <v>1.66</v>
      </c>
      <c r="Q22" s="196">
        <v>1.88</v>
      </c>
      <c r="R22" s="196">
        <v>5.32</v>
      </c>
      <c r="S22" s="196">
        <v>3.29</v>
      </c>
      <c r="T22" s="196">
        <v>0</v>
      </c>
      <c r="U22" s="196">
        <v>1</v>
      </c>
      <c r="V22" s="196">
        <v>2.5099999999999998</v>
      </c>
      <c r="W22" s="196">
        <v>3.95</v>
      </c>
      <c r="X22" s="196">
        <v>22.19</v>
      </c>
      <c r="Y22" s="196">
        <v>0</v>
      </c>
      <c r="Z22" s="196">
        <v>56.54</v>
      </c>
      <c r="AA22" s="196">
        <v>18.059999999999999</v>
      </c>
      <c r="AB22" s="196">
        <v>0</v>
      </c>
      <c r="AC22" s="196">
        <v>0</v>
      </c>
      <c r="AD22" s="196">
        <v>17.8</v>
      </c>
      <c r="AE22" s="196">
        <v>0</v>
      </c>
      <c r="AF22" s="196">
        <v>0</v>
      </c>
      <c r="AG22" s="196">
        <v>52.06</v>
      </c>
      <c r="AH22" s="196">
        <v>0</v>
      </c>
      <c r="AI22" s="196">
        <v>12.53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126.58</v>
      </c>
      <c r="AP22" s="196">
        <v>0</v>
      </c>
      <c r="AQ22" s="196">
        <v>0</v>
      </c>
      <c r="AR22" s="196">
        <v>8.3800000000000008</v>
      </c>
      <c r="AS22" s="196">
        <v>0</v>
      </c>
      <c r="AT22" s="196">
        <v>20.34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4.67</v>
      </c>
      <c r="D23" s="196">
        <v>0.97</v>
      </c>
      <c r="E23" s="196">
        <v>0</v>
      </c>
      <c r="F23" s="196">
        <v>0</v>
      </c>
      <c r="G23" s="196">
        <v>21.86</v>
      </c>
      <c r="H23" s="196">
        <v>0</v>
      </c>
      <c r="I23" s="196">
        <v>0</v>
      </c>
      <c r="J23" s="196">
        <v>1.34</v>
      </c>
      <c r="K23" s="196">
        <v>3.54</v>
      </c>
      <c r="L23" s="196">
        <v>180.09</v>
      </c>
      <c r="M23" s="196">
        <v>1.1000000000000001</v>
      </c>
      <c r="N23" s="196">
        <v>1.41</v>
      </c>
      <c r="O23" s="196">
        <v>0</v>
      </c>
      <c r="P23" s="196">
        <v>1.66</v>
      </c>
      <c r="Q23" s="196">
        <v>1.88</v>
      </c>
      <c r="R23" s="196">
        <v>5.32</v>
      </c>
      <c r="S23" s="196">
        <v>3.29</v>
      </c>
      <c r="T23" s="196">
        <v>0</v>
      </c>
      <c r="U23" s="196">
        <v>1</v>
      </c>
      <c r="V23" s="196">
        <v>2.5099999999999998</v>
      </c>
      <c r="W23" s="196">
        <v>3.95</v>
      </c>
      <c r="X23" s="196">
        <v>22.19</v>
      </c>
      <c r="Y23" s="196">
        <v>0</v>
      </c>
      <c r="Z23" s="196">
        <v>29.63</v>
      </c>
      <c r="AA23" s="196">
        <v>18.059999999999999</v>
      </c>
      <c r="AB23" s="196">
        <v>0</v>
      </c>
      <c r="AC23" s="196">
        <v>0</v>
      </c>
      <c r="AD23" s="196">
        <v>17.8</v>
      </c>
      <c r="AE23" s="196">
        <v>0</v>
      </c>
      <c r="AF23" s="196">
        <v>0</v>
      </c>
      <c r="AG23" s="196">
        <v>52.06</v>
      </c>
      <c r="AH23" s="196">
        <v>0</v>
      </c>
      <c r="AI23" s="196">
        <v>12.53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126.58</v>
      </c>
      <c r="AP23" s="196">
        <v>0</v>
      </c>
      <c r="AQ23" s="196">
        <v>0</v>
      </c>
      <c r="AR23" s="196">
        <v>8.3800000000000008</v>
      </c>
      <c r="AS23" s="196">
        <v>0</v>
      </c>
      <c r="AT23" s="196">
        <v>20.34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4.67</v>
      </c>
      <c r="D24" s="196">
        <v>0.97</v>
      </c>
      <c r="E24" s="196">
        <v>0</v>
      </c>
      <c r="F24" s="196">
        <v>0</v>
      </c>
      <c r="G24" s="196">
        <v>21.86</v>
      </c>
      <c r="H24" s="196">
        <v>0</v>
      </c>
      <c r="I24" s="196">
        <v>0</v>
      </c>
      <c r="J24" s="196">
        <v>1.34</v>
      </c>
      <c r="K24" s="196">
        <v>3.54</v>
      </c>
      <c r="L24" s="196">
        <v>180.09</v>
      </c>
      <c r="M24" s="196">
        <v>1.1000000000000001</v>
      </c>
      <c r="N24" s="196">
        <v>1.41</v>
      </c>
      <c r="O24" s="196">
        <v>0</v>
      </c>
      <c r="P24" s="196">
        <v>1.66</v>
      </c>
      <c r="Q24" s="196">
        <v>1.88</v>
      </c>
      <c r="R24" s="196">
        <v>0.51</v>
      </c>
      <c r="S24" s="196">
        <v>3.29</v>
      </c>
      <c r="T24" s="196">
        <v>0</v>
      </c>
      <c r="U24" s="196">
        <v>1</v>
      </c>
      <c r="V24" s="196">
        <v>0.25</v>
      </c>
      <c r="W24" s="196">
        <v>0.42</v>
      </c>
      <c r="X24" s="196">
        <v>1.76</v>
      </c>
      <c r="Y24" s="196">
        <v>0</v>
      </c>
      <c r="Z24" s="196">
        <v>3.02</v>
      </c>
      <c r="AA24" s="196">
        <v>1.07</v>
      </c>
      <c r="AB24" s="196">
        <v>0</v>
      </c>
      <c r="AC24" s="196">
        <v>0</v>
      </c>
      <c r="AD24" s="196">
        <v>17.8</v>
      </c>
      <c r="AE24" s="196">
        <v>0</v>
      </c>
      <c r="AF24" s="196">
        <v>0</v>
      </c>
      <c r="AG24" s="196">
        <v>52.06</v>
      </c>
      <c r="AH24" s="196">
        <v>0</v>
      </c>
      <c r="AI24" s="196">
        <v>12.53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126.58</v>
      </c>
      <c r="AP24" s="196">
        <v>0</v>
      </c>
      <c r="AQ24" s="196">
        <v>0</v>
      </c>
      <c r="AR24" s="196">
        <v>8.3800000000000008</v>
      </c>
      <c r="AS24" s="196">
        <v>0</v>
      </c>
      <c r="AT24" s="196">
        <v>20.34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4.67</v>
      </c>
      <c r="D25" s="196">
        <v>0.97</v>
      </c>
      <c r="E25" s="196">
        <v>0</v>
      </c>
      <c r="F25" s="196">
        <v>0</v>
      </c>
      <c r="G25" s="196">
        <v>21.86</v>
      </c>
      <c r="H25" s="196">
        <v>0</v>
      </c>
      <c r="I25" s="196">
        <v>0</v>
      </c>
      <c r="J25" s="196">
        <v>1.34</v>
      </c>
      <c r="K25" s="196">
        <v>3.54</v>
      </c>
      <c r="L25" s="196">
        <v>180.94</v>
      </c>
      <c r="M25" s="196">
        <v>1.1000000000000001</v>
      </c>
      <c r="N25" s="196">
        <v>1.41</v>
      </c>
      <c r="O25" s="196">
        <v>0</v>
      </c>
      <c r="P25" s="196">
        <v>1.66</v>
      </c>
      <c r="Q25" s="196">
        <v>1.88</v>
      </c>
      <c r="R25" s="196">
        <v>0.51</v>
      </c>
      <c r="S25" s="196">
        <v>3.29</v>
      </c>
      <c r="T25" s="196">
        <v>0</v>
      </c>
      <c r="U25" s="196">
        <v>1</v>
      </c>
      <c r="V25" s="196">
        <v>0.25</v>
      </c>
      <c r="W25" s="196">
        <v>0.48</v>
      </c>
      <c r="X25" s="196">
        <v>1.76</v>
      </c>
      <c r="Y25" s="196">
        <v>0</v>
      </c>
      <c r="Z25" s="196">
        <v>6.87</v>
      </c>
      <c r="AA25" s="196">
        <v>1.07</v>
      </c>
      <c r="AB25" s="196">
        <v>0</v>
      </c>
      <c r="AC25" s="196">
        <v>0</v>
      </c>
      <c r="AD25" s="196">
        <v>17.8</v>
      </c>
      <c r="AE25" s="196">
        <v>0</v>
      </c>
      <c r="AF25" s="196">
        <v>0</v>
      </c>
      <c r="AG25" s="196">
        <v>52.06</v>
      </c>
      <c r="AH25" s="196">
        <v>0</v>
      </c>
      <c r="AI25" s="196">
        <v>12.53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126.58</v>
      </c>
      <c r="AP25" s="196">
        <v>0</v>
      </c>
      <c r="AQ25" s="196">
        <v>0</v>
      </c>
      <c r="AR25" s="196">
        <v>8.3800000000000008</v>
      </c>
      <c r="AS25" s="196">
        <v>0</v>
      </c>
      <c r="AT25" s="196">
        <v>20.34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4.67</v>
      </c>
      <c r="D26" s="196">
        <v>0.97</v>
      </c>
      <c r="E26" s="196">
        <v>0</v>
      </c>
      <c r="F26" s="196">
        <v>0</v>
      </c>
      <c r="G26" s="196">
        <v>21.86</v>
      </c>
      <c r="H26" s="196">
        <v>0</v>
      </c>
      <c r="I26" s="196">
        <v>0</v>
      </c>
      <c r="J26" s="196">
        <v>1.34</v>
      </c>
      <c r="K26" s="196">
        <v>3.54</v>
      </c>
      <c r="L26" s="196">
        <v>180.94</v>
      </c>
      <c r="M26" s="196">
        <v>1.1000000000000001</v>
      </c>
      <c r="N26" s="196">
        <v>1.41</v>
      </c>
      <c r="O26" s="196">
        <v>0</v>
      </c>
      <c r="P26" s="196">
        <v>1.66</v>
      </c>
      <c r="Q26" s="196">
        <v>1.88</v>
      </c>
      <c r="R26" s="196">
        <v>0.51</v>
      </c>
      <c r="S26" s="196">
        <v>3.29</v>
      </c>
      <c r="T26" s="196">
        <v>0</v>
      </c>
      <c r="U26" s="196">
        <v>1</v>
      </c>
      <c r="V26" s="196">
        <v>0.25</v>
      </c>
      <c r="W26" s="196">
        <v>0.41</v>
      </c>
      <c r="X26" s="196">
        <v>1.76</v>
      </c>
      <c r="Y26" s="196">
        <v>0</v>
      </c>
      <c r="Z26" s="196">
        <v>3.01</v>
      </c>
      <c r="AA26" s="196">
        <v>1.07</v>
      </c>
      <c r="AB26" s="196">
        <v>0</v>
      </c>
      <c r="AC26" s="196">
        <v>0</v>
      </c>
      <c r="AD26" s="196">
        <v>17.8</v>
      </c>
      <c r="AE26" s="196">
        <v>0</v>
      </c>
      <c r="AF26" s="196">
        <v>0</v>
      </c>
      <c r="AG26" s="196">
        <v>52.06</v>
      </c>
      <c r="AH26" s="196">
        <v>0</v>
      </c>
      <c r="AI26" s="196">
        <v>12.53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126.58</v>
      </c>
      <c r="AP26" s="196">
        <v>0</v>
      </c>
      <c r="AQ26" s="196">
        <v>0</v>
      </c>
      <c r="AR26" s="196">
        <v>8.3800000000000008</v>
      </c>
      <c r="AS26" s="196">
        <v>0</v>
      </c>
      <c r="AT26" s="196">
        <v>20.34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4.67</v>
      </c>
      <c r="D27" s="196">
        <v>0.97</v>
      </c>
      <c r="E27" s="196">
        <v>0</v>
      </c>
      <c r="F27" s="196">
        <v>0</v>
      </c>
      <c r="G27" s="196">
        <v>21.86</v>
      </c>
      <c r="H27" s="196">
        <v>0</v>
      </c>
      <c r="I27" s="196">
        <v>0</v>
      </c>
      <c r="J27" s="196">
        <v>1.34</v>
      </c>
      <c r="K27" s="196">
        <v>3.54</v>
      </c>
      <c r="L27" s="196">
        <v>123.26</v>
      </c>
      <c r="M27" s="196">
        <v>1.1000000000000001</v>
      </c>
      <c r="N27" s="196">
        <v>1.41</v>
      </c>
      <c r="O27" s="196">
        <v>0</v>
      </c>
      <c r="P27" s="196">
        <v>1.66</v>
      </c>
      <c r="Q27" s="196">
        <v>1.88</v>
      </c>
      <c r="R27" s="196">
        <v>5.37</v>
      </c>
      <c r="S27" s="196">
        <v>3.29</v>
      </c>
      <c r="T27" s="196">
        <v>0</v>
      </c>
      <c r="U27" s="196">
        <v>1</v>
      </c>
      <c r="V27" s="196">
        <v>2.5099999999999998</v>
      </c>
      <c r="W27" s="196">
        <v>0.41</v>
      </c>
      <c r="X27" s="196">
        <v>1.76</v>
      </c>
      <c r="Y27" s="196">
        <v>0</v>
      </c>
      <c r="Z27" s="196">
        <v>3.01</v>
      </c>
      <c r="AA27" s="196">
        <v>18.059999999999999</v>
      </c>
      <c r="AB27" s="196">
        <v>0</v>
      </c>
      <c r="AC27" s="196">
        <v>0</v>
      </c>
      <c r="AD27" s="196">
        <v>17.8</v>
      </c>
      <c r="AE27" s="196">
        <v>0</v>
      </c>
      <c r="AF27" s="196">
        <v>0</v>
      </c>
      <c r="AG27" s="196">
        <v>52.06</v>
      </c>
      <c r="AH27" s="196">
        <v>0</v>
      </c>
      <c r="AI27" s="196">
        <v>12.53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126.58</v>
      </c>
      <c r="AP27" s="196">
        <v>0</v>
      </c>
      <c r="AQ27" s="196">
        <v>0</v>
      </c>
      <c r="AR27" s="196">
        <v>8.3800000000000008</v>
      </c>
      <c r="AS27" s="196">
        <v>0</v>
      </c>
      <c r="AT27" s="196">
        <v>20.34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4.67</v>
      </c>
      <c r="D28" s="196">
        <v>0.97</v>
      </c>
      <c r="E28" s="196">
        <v>0</v>
      </c>
      <c r="F28" s="196">
        <v>0</v>
      </c>
      <c r="G28" s="196">
        <v>21.86</v>
      </c>
      <c r="H28" s="196">
        <v>0</v>
      </c>
      <c r="I28" s="196">
        <v>0</v>
      </c>
      <c r="J28" s="196">
        <v>1.34</v>
      </c>
      <c r="K28" s="196">
        <v>3.96</v>
      </c>
      <c r="L28" s="196">
        <v>65.59</v>
      </c>
      <c r="M28" s="196">
        <v>1.1000000000000001</v>
      </c>
      <c r="N28" s="196">
        <v>1.41</v>
      </c>
      <c r="O28" s="196">
        <v>0</v>
      </c>
      <c r="P28" s="196">
        <v>1.66</v>
      </c>
      <c r="Q28" s="196">
        <v>1.89</v>
      </c>
      <c r="R28" s="196">
        <v>5.61</v>
      </c>
      <c r="S28" s="196">
        <v>3.53</v>
      </c>
      <c r="T28" s="196">
        <v>0</v>
      </c>
      <c r="U28" s="196">
        <v>1</v>
      </c>
      <c r="V28" s="196">
        <v>2.5099999999999998</v>
      </c>
      <c r="W28" s="196">
        <v>0.41</v>
      </c>
      <c r="X28" s="196">
        <v>1.76</v>
      </c>
      <c r="Y28" s="196">
        <v>0</v>
      </c>
      <c r="Z28" s="196">
        <v>29.63</v>
      </c>
      <c r="AA28" s="196">
        <v>18.059999999999999</v>
      </c>
      <c r="AB28" s="196">
        <v>0</v>
      </c>
      <c r="AC28" s="196">
        <v>0</v>
      </c>
      <c r="AD28" s="196">
        <v>17.8</v>
      </c>
      <c r="AE28" s="196">
        <v>0</v>
      </c>
      <c r="AF28" s="196">
        <v>0</v>
      </c>
      <c r="AG28" s="196">
        <v>52.06</v>
      </c>
      <c r="AH28" s="196">
        <v>0</v>
      </c>
      <c r="AI28" s="196">
        <v>12.53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126.58</v>
      </c>
      <c r="AP28" s="196">
        <v>0</v>
      </c>
      <c r="AQ28" s="196">
        <v>0</v>
      </c>
      <c r="AR28" s="196">
        <v>8.3800000000000008</v>
      </c>
      <c r="AS28" s="196">
        <v>0</v>
      </c>
      <c r="AT28" s="196">
        <v>20.34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4.67</v>
      </c>
      <c r="D29" s="196">
        <v>0.97</v>
      </c>
      <c r="E29" s="196">
        <v>0</v>
      </c>
      <c r="F29" s="196">
        <v>0</v>
      </c>
      <c r="G29" s="196">
        <v>21.86</v>
      </c>
      <c r="H29" s="196">
        <v>0</v>
      </c>
      <c r="I29" s="196">
        <v>0</v>
      </c>
      <c r="J29" s="196">
        <v>1.34</v>
      </c>
      <c r="K29" s="196">
        <v>0.71</v>
      </c>
      <c r="L29" s="196">
        <v>14.97</v>
      </c>
      <c r="M29" s="196">
        <v>1.1000000000000001</v>
      </c>
      <c r="N29" s="196">
        <v>1.41</v>
      </c>
      <c r="O29" s="196">
        <v>0</v>
      </c>
      <c r="P29" s="196">
        <v>1.66</v>
      </c>
      <c r="Q29" s="196">
        <v>0.26</v>
      </c>
      <c r="R29" s="196">
        <v>0.5</v>
      </c>
      <c r="S29" s="196">
        <v>0.47</v>
      </c>
      <c r="T29" s="196">
        <v>0</v>
      </c>
      <c r="U29" s="196">
        <v>1</v>
      </c>
      <c r="V29" s="196">
        <v>0.25</v>
      </c>
      <c r="W29" s="196">
        <v>0.41</v>
      </c>
      <c r="X29" s="196">
        <v>1.76</v>
      </c>
      <c r="Y29" s="196">
        <v>0</v>
      </c>
      <c r="Z29" s="196">
        <v>3.01</v>
      </c>
      <c r="AA29" s="196">
        <v>1.07</v>
      </c>
      <c r="AB29" s="196">
        <v>0</v>
      </c>
      <c r="AC29" s="196">
        <v>0</v>
      </c>
      <c r="AD29" s="196">
        <v>17.8</v>
      </c>
      <c r="AE29" s="196">
        <v>0</v>
      </c>
      <c r="AF29" s="196">
        <v>0</v>
      </c>
      <c r="AG29" s="196">
        <v>52.06</v>
      </c>
      <c r="AH29" s="196">
        <v>0</v>
      </c>
      <c r="AI29" s="196">
        <v>12.53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98.58</v>
      </c>
      <c r="AP29" s="196">
        <v>0</v>
      </c>
      <c r="AQ29" s="196">
        <v>0</v>
      </c>
      <c r="AR29" s="196">
        <v>8.3800000000000008</v>
      </c>
      <c r="AS29" s="196">
        <v>0</v>
      </c>
      <c r="AT29" s="196">
        <v>20.34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4.67</v>
      </c>
      <c r="D30" s="196">
        <v>0.97</v>
      </c>
      <c r="E30" s="196">
        <v>0</v>
      </c>
      <c r="F30" s="196">
        <v>0</v>
      </c>
      <c r="G30" s="196">
        <v>21.86</v>
      </c>
      <c r="H30" s="196">
        <v>0</v>
      </c>
      <c r="I30" s="196">
        <v>0</v>
      </c>
      <c r="J30" s="196">
        <v>1.34</v>
      </c>
      <c r="K30" s="196">
        <v>0.36</v>
      </c>
      <c r="L30" s="196">
        <v>14.97</v>
      </c>
      <c r="M30" s="196">
        <v>1.1000000000000001</v>
      </c>
      <c r="N30" s="196">
        <v>1.41</v>
      </c>
      <c r="O30" s="196">
        <v>0</v>
      </c>
      <c r="P30" s="196">
        <v>1.66</v>
      </c>
      <c r="Q30" s="196">
        <v>0.26</v>
      </c>
      <c r="R30" s="196">
        <v>0.5</v>
      </c>
      <c r="S30" s="196">
        <v>0.31</v>
      </c>
      <c r="T30" s="196">
        <v>0</v>
      </c>
      <c r="U30" s="196">
        <v>1</v>
      </c>
      <c r="V30" s="196">
        <v>0.25</v>
      </c>
      <c r="W30" s="196">
        <v>0.41</v>
      </c>
      <c r="X30" s="196">
        <v>1.76</v>
      </c>
      <c r="Y30" s="196">
        <v>0</v>
      </c>
      <c r="Z30" s="196">
        <v>3.01</v>
      </c>
      <c r="AA30" s="196">
        <v>1.07</v>
      </c>
      <c r="AB30" s="196">
        <v>0</v>
      </c>
      <c r="AC30" s="196">
        <v>0</v>
      </c>
      <c r="AD30" s="196">
        <v>17.8</v>
      </c>
      <c r="AE30" s="196">
        <v>0</v>
      </c>
      <c r="AF30" s="196">
        <v>0</v>
      </c>
      <c r="AG30" s="196">
        <v>52.06</v>
      </c>
      <c r="AH30" s="196">
        <v>0</v>
      </c>
      <c r="AI30" s="196">
        <v>12.53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98.58</v>
      </c>
      <c r="AP30" s="196">
        <v>0</v>
      </c>
      <c r="AQ30" s="196">
        <v>0</v>
      </c>
      <c r="AR30" s="196">
        <v>8.3800000000000008</v>
      </c>
      <c r="AS30" s="196">
        <v>0</v>
      </c>
      <c r="AT30" s="196">
        <v>20.34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4.67</v>
      </c>
      <c r="D31" s="196">
        <v>0.97</v>
      </c>
      <c r="E31" s="196">
        <v>0</v>
      </c>
      <c r="F31" s="196">
        <v>0</v>
      </c>
      <c r="G31" s="196">
        <v>21.86</v>
      </c>
      <c r="H31" s="196">
        <v>0</v>
      </c>
      <c r="I31" s="196">
        <v>0</v>
      </c>
      <c r="J31" s="196">
        <v>1.34</v>
      </c>
      <c r="K31" s="196">
        <v>0.37</v>
      </c>
      <c r="L31" s="196">
        <v>14.97</v>
      </c>
      <c r="M31" s="196">
        <v>1.1000000000000001</v>
      </c>
      <c r="N31" s="196">
        <v>1.41</v>
      </c>
      <c r="O31" s="196">
        <v>0</v>
      </c>
      <c r="P31" s="196">
        <v>1.66</v>
      </c>
      <c r="Q31" s="196">
        <v>0.26</v>
      </c>
      <c r="R31" s="196">
        <v>0.5</v>
      </c>
      <c r="S31" s="196">
        <v>0.31</v>
      </c>
      <c r="T31" s="196">
        <v>0</v>
      </c>
      <c r="U31" s="196">
        <v>1</v>
      </c>
      <c r="V31" s="196">
        <v>0.25</v>
      </c>
      <c r="W31" s="196">
        <v>0.41</v>
      </c>
      <c r="X31" s="196">
        <v>1.76</v>
      </c>
      <c r="Y31" s="196">
        <v>0</v>
      </c>
      <c r="Z31" s="196">
        <v>3.01</v>
      </c>
      <c r="AA31" s="196">
        <v>1.07</v>
      </c>
      <c r="AB31" s="196">
        <v>0</v>
      </c>
      <c r="AC31" s="196">
        <v>0</v>
      </c>
      <c r="AD31" s="196">
        <v>17.8</v>
      </c>
      <c r="AE31" s="196">
        <v>0</v>
      </c>
      <c r="AF31" s="196">
        <v>0</v>
      </c>
      <c r="AG31" s="196">
        <v>52.06</v>
      </c>
      <c r="AH31" s="196">
        <v>0</v>
      </c>
      <c r="AI31" s="196">
        <v>12.53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98.58</v>
      </c>
      <c r="AP31" s="196">
        <v>0</v>
      </c>
      <c r="AQ31" s="196">
        <v>0</v>
      </c>
      <c r="AR31" s="196">
        <v>8.3800000000000008</v>
      </c>
      <c r="AS31" s="196">
        <v>0</v>
      </c>
      <c r="AT31" s="196">
        <v>20.34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4.67</v>
      </c>
      <c r="D32" s="196">
        <v>0.97</v>
      </c>
      <c r="E32" s="196">
        <v>0</v>
      </c>
      <c r="F32" s="196">
        <v>0</v>
      </c>
      <c r="G32" s="196">
        <v>21.86</v>
      </c>
      <c r="H32" s="196">
        <v>0</v>
      </c>
      <c r="I32" s="196">
        <v>0</v>
      </c>
      <c r="J32" s="196">
        <v>1.34</v>
      </c>
      <c r="K32" s="196">
        <v>0.36</v>
      </c>
      <c r="L32" s="196">
        <v>14.97</v>
      </c>
      <c r="M32" s="196">
        <v>1.1000000000000001</v>
      </c>
      <c r="N32" s="196">
        <v>1.41</v>
      </c>
      <c r="O32" s="196">
        <v>0</v>
      </c>
      <c r="P32" s="196">
        <v>1.66</v>
      </c>
      <c r="Q32" s="196">
        <v>0.26</v>
      </c>
      <c r="R32" s="196">
        <v>0.5</v>
      </c>
      <c r="S32" s="196">
        <v>0.31</v>
      </c>
      <c r="T32" s="196">
        <v>0</v>
      </c>
      <c r="U32" s="196">
        <v>1</v>
      </c>
      <c r="V32" s="196">
        <v>0.25</v>
      </c>
      <c r="W32" s="196">
        <v>0.41</v>
      </c>
      <c r="X32" s="196">
        <v>2</v>
      </c>
      <c r="Y32" s="196">
        <v>0</v>
      </c>
      <c r="Z32" s="196">
        <v>3.01</v>
      </c>
      <c r="AA32" s="196">
        <v>1.07</v>
      </c>
      <c r="AB32" s="196">
        <v>0</v>
      </c>
      <c r="AC32" s="196">
        <v>0</v>
      </c>
      <c r="AD32" s="196">
        <v>17.8</v>
      </c>
      <c r="AE32" s="196">
        <v>0</v>
      </c>
      <c r="AF32" s="196">
        <v>0</v>
      </c>
      <c r="AG32" s="196">
        <v>52.06</v>
      </c>
      <c r="AH32" s="196">
        <v>0</v>
      </c>
      <c r="AI32" s="196">
        <v>12.53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98.58</v>
      </c>
      <c r="AP32" s="196">
        <v>0</v>
      </c>
      <c r="AQ32" s="196">
        <v>0</v>
      </c>
      <c r="AR32" s="196">
        <v>8.3800000000000008</v>
      </c>
      <c r="AS32" s="196">
        <v>0</v>
      </c>
      <c r="AT32" s="196">
        <v>20.34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4.67</v>
      </c>
      <c r="D33" s="196">
        <v>0.97</v>
      </c>
      <c r="E33" s="196">
        <v>0</v>
      </c>
      <c r="F33" s="196">
        <v>0</v>
      </c>
      <c r="G33" s="196">
        <v>21.86</v>
      </c>
      <c r="H33" s="196">
        <v>0</v>
      </c>
      <c r="I33" s="196">
        <v>0</v>
      </c>
      <c r="J33" s="196">
        <v>1.34</v>
      </c>
      <c r="K33" s="196">
        <v>0.36</v>
      </c>
      <c r="L33" s="196">
        <v>14.97</v>
      </c>
      <c r="M33" s="196">
        <v>1.1000000000000001</v>
      </c>
      <c r="N33" s="196">
        <v>1.41</v>
      </c>
      <c r="O33" s="196">
        <v>0</v>
      </c>
      <c r="P33" s="196">
        <v>1.66</v>
      </c>
      <c r="Q33" s="196">
        <v>0.26</v>
      </c>
      <c r="R33" s="196">
        <v>0.5</v>
      </c>
      <c r="S33" s="196">
        <v>0.31</v>
      </c>
      <c r="T33" s="196">
        <v>0</v>
      </c>
      <c r="U33" s="196">
        <v>1</v>
      </c>
      <c r="V33" s="196">
        <v>0.25</v>
      </c>
      <c r="W33" s="196">
        <v>0.41</v>
      </c>
      <c r="X33" s="196">
        <v>2</v>
      </c>
      <c r="Y33" s="196">
        <v>0</v>
      </c>
      <c r="Z33" s="196">
        <v>3.01</v>
      </c>
      <c r="AA33" s="196">
        <v>1.07</v>
      </c>
      <c r="AB33" s="196">
        <v>0</v>
      </c>
      <c r="AC33" s="196">
        <v>0</v>
      </c>
      <c r="AD33" s="196">
        <v>17.8</v>
      </c>
      <c r="AE33" s="196">
        <v>0</v>
      </c>
      <c r="AF33" s="196">
        <v>0</v>
      </c>
      <c r="AG33" s="196">
        <v>52.06</v>
      </c>
      <c r="AH33" s="196">
        <v>0</v>
      </c>
      <c r="AI33" s="196">
        <v>12.53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98.58</v>
      </c>
      <c r="AP33" s="196">
        <v>0</v>
      </c>
      <c r="AQ33" s="196">
        <v>0</v>
      </c>
      <c r="AR33" s="196">
        <v>8.3800000000000008</v>
      </c>
      <c r="AS33" s="196">
        <v>0</v>
      </c>
      <c r="AT33" s="196">
        <v>20.34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4.67</v>
      </c>
      <c r="D34" s="196">
        <v>0.97</v>
      </c>
      <c r="E34" s="196">
        <v>0</v>
      </c>
      <c r="F34" s="196">
        <v>0</v>
      </c>
      <c r="G34" s="196">
        <v>21.86</v>
      </c>
      <c r="H34" s="196">
        <v>0</v>
      </c>
      <c r="I34" s="196">
        <v>0</v>
      </c>
      <c r="J34" s="196">
        <v>1.34</v>
      </c>
      <c r="K34" s="196">
        <v>0.36</v>
      </c>
      <c r="L34" s="196">
        <v>14.97</v>
      </c>
      <c r="M34" s="196">
        <v>1.1000000000000001</v>
      </c>
      <c r="N34" s="196">
        <v>1.41</v>
      </c>
      <c r="O34" s="196">
        <v>0</v>
      </c>
      <c r="P34" s="196">
        <v>1.66</v>
      </c>
      <c r="Q34" s="196">
        <v>0.26</v>
      </c>
      <c r="R34" s="196">
        <v>0.5</v>
      </c>
      <c r="S34" s="196">
        <v>0.31</v>
      </c>
      <c r="T34" s="196">
        <v>0</v>
      </c>
      <c r="U34" s="196">
        <v>1</v>
      </c>
      <c r="V34" s="196">
        <v>0.25</v>
      </c>
      <c r="W34" s="196">
        <v>0.41</v>
      </c>
      <c r="X34" s="196">
        <v>2</v>
      </c>
      <c r="Y34" s="196">
        <v>0</v>
      </c>
      <c r="Z34" s="196">
        <v>3.01</v>
      </c>
      <c r="AA34" s="196">
        <v>1.07</v>
      </c>
      <c r="AB34" s="196">
        <v>0</v>
      </c>
      <c r="AC34" s="196">
        <v>0</v>
      </c>
      <c r="AD34" s="196">
        <v>17.8</v>
      </c>
      <c r="AE34" s="196">
        <v>0</v>
      </c>
      <c r="AF34" s="196">
        <v>0</v>
      </c>
      <c r="AG34" s="196">
        <v>52.06</v>
      </c>
      <c r="AH34" s="196">
        <v>0</v>
      </c>
      <c r="AI34" s="196">
        <v>12.53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98.58</v>
      </c>
      <c r="AP34" s="196">
        <v>0</v>
      </c>
      <c r="AQ34" s="196">
        <v>0</v>
      </c>
      <c r="AR34" s="196">
        <v>8.3800000000000008</v>
      </c>
      <c r="AS34" s="196">
        <v>0</v>
      </c>
      <c r="AT34" s="196">
        <v>20.34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4.67</v>
      </c>
      <c r="D35" s="196">
        <v>0.97</v>
      </c>
      <c r="E35" s="196">
        <v>0</v>
      </c>
      <c r="F35" s="196">
        <v>0</v>
      </c>
      <c r="G35" s="196">
        <v>21.86</v>
      </c>
      <c r="H35" s="196">
        <v>0</v>
      </c>
      <c r="I35" s="196">
        <v>0</v>
      </c>
      <c r="J35" s="196">
        <v>1.34</v>
      </c>
      <c r="K35" s="196">
        <v>0.36</v>
      </c>
      <c r="L35" s="196">
        <v>14.97</v>
      </c>
      <c r="M35" s="196">
        <v>1.1000000000000001</v>
      </c>
      <c r="N35" s="196">
        <v>1.41</v>
      </c>
      <c r="O35" s="196">
        <v>0</v>
      </c>
      <c r="P35" s="196">
        <v>1.66</v>
      </c>
      <c r="Q35" s="196">
        <v>0.26</v>
      </c>
      <c r="R35" s="196">
        <v>0.5</v>
      </c>
      <c r="S35" s="196">
        <v>0.31</v>
      </c>
      <c r="T35" s="196">
        <v>0</v>
      </c>
      <c r="U35" s="196">
        <v>1</v>
      </c>
      <c r="V35" s="196">
        <v>0.25</v>
      </c>
      <c r="W35" s="196">
        <v>0.41</v>
      </c>
      <c r="X35" s="196">
        <v>2</v>
      </c>
      <c r="Y35" s="196">
        <v>0</v>
      </c>
      <c r="Z35" s="196">
        <v>3.01</v>
      </c>
      <c r="AA35" s="196">
        <v>1.07</v>
      </c>
      <c r="AB35" s="196">
        <v>0</v>
      </c>
      <c r="AC35" s="196">
        <v>0</v>
      </c>
      <c r="AD35" s="196">
        <v>17.8</v>
      </c>
      <c r="AE35" s="196">
        <v>0</v>
      </c>
      <c r="AF35" s="196">
        <v>0</v>
      </c>
      <c r="AG35" s="196">
        <v>52.06</v>
      </c>
      <c r="AH35" s="196">
        <v>0</v>
      </c>
      <c r="AI35" s="196">
        <v>12.53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98.58</v>
      </c>
      <c r="AP35" s="196">
        <v>0</v>
      </c>
      <c r="AQ35" s="196">
        <v>0</v>
      </c>
      <c r="AR35" s="196">
        <v>8.3800000000000008</v>
      </c>
      <c r="AS35" s="196">
        <v>0</v>
      </c>
      <c r="AT35" s="196">
        <v>20.34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4.67</v>
      </c>
      <c r="D36" s="196">
        <v>0.97</v>
      </c>
      <c r="E36" s="196">
        <v>0</v>
      </c>
      <c r="F36" s="196">
        <v>0</v>
      </c>
      <c r="G36" s="196">
        <v>21.86</v>
      </c>
      <c r="H36" s="196">
        <v>0</v>
      </c>
      <c r="I36" s="196">
        <v>0</v>
      </c>
      <c r="J36" s="196">
        <v>1.34</v>
      </c>
      <c r="K36" s="196">
        <v>0.36</v>
      </c>
      <c r="L36" s="196">
        <v>14.97</v>
      </c>
      <c r="M36" s="196">
        <v>1.1000000000000001</v>
      </c>
      <c r="N36" s="196">
        <v>1.41</v>
      </c>
      <c r="O36" s="196">
        <v>0</v>
      </c>
      <c r="P36" s="196">
        <v>1.66</v>
      </c>
      <c r="Q36" s="196">
        <v>0.26</v>
      </c>
      <c r="R36" s="196">
        <v>0.5</v>
      </c>
      <c r="S36" s="196">
        <v>0.31</v>
      </c>
      <c r="T36" s="196">
        <v>0</v>
      </c>
      <c r="U36" s="196">
        <v>1</v>
      </c>
      <c r="V36" s="196">
        <v>0.25</v>
      </c>
      <c r="W36" s="196">
        <v>0.41</v>
      </c>
      <c r="X36" s="196">
        <v>2</v>
      </c>
      <c r="Y36" s="196">
        <v>0</v>
      </c>
      <c r="Z36" s="196">
        <v>3.01</v>
      </c>
      <c r="AA36" s="196">
        <v>1.07</v>
      </c>
      <c r="AB36" s="196">
        <v>0</v>
      </c>
      <c r="AC36" s="196">
        <v>0</v>
      </c>
      <c r="AD36" s="196">
        <v>17.8</v>
      </c>
      <c r="AE36" s="196">
        <v>0</v>
      </c>
      <c r="AF36" s="196">
        <v>0</v>
      </c>
      <c r="AG36" s="196">
        <v>52.06</v>
      </c>
      <c r="AH36" s="196">
        <v>0</v>
      </c>
      <c r="AI36" s="196">
        <v>12.53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98.58</v>
      </c>
      <c r="AP36" s="196">
        <v>0</v>
      </c>
      <c r="AQ36" s="196">
        <v>0</v>
      </c>
      <c r="AR36" s="196">
        <v>8.3800000000000008</v>
      </c>
      <c r="AS36" s="196">
        <v>0</v>
      </c>
      <c r="AT36" s="196">
        <v>20.34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4.67</v>
      </c>
      <c r="D37" s="196">
        <v>0.97</v>
      </c>
      <c r="E37" s="196">
        <v>0</v>
      </c>
      <c r="F37" s="196">
        <v>0</v>
      </c>
      <c r="G37" s="196">
        <v>21.86</v>
      </c>
      <c r="H37" s="196">
        <v>0</v>
      </c>
      <c r="I37" s="196">
        <v>0</v>
      </c>
      <c r="J37" s="196">
        <v>1.34</v>
      </c>
      <c r="K37" s="196">
        <v>0.36</v>
      </c>
      <c r="L37" s="196">
        <v>14.97</v>
      </c>
      <c r="M37" s="196">
        <v>1.1000000000000001</v>
      </c>
      <c r="N37" s="196">
        <v>1.41</v>
      </c>
      <c r="O37" s="196">
        <v>0</v>
      </c>
      <c r="P37" s="196">
        <v>1.66</v>
      </c>
      <c r="Q37" s="196">
        <v>0.26</v>
      </c>
      <c r="R37" s="196">
        <v>0.5</v>
      </c>
      <c r="S37" s="196">
        <v>0.31</v>
      </c>
      <c r="T37" s="196">
        <v>0</v>
      </c>
      <c r="U37" s="196">
        <v>1</v>
      </c>
      <c r="V37" s="196">
        <v>0.25</v>
      </c>
      <c r="W37" s="196">
        <v>0.41</v>
      </c>
      <c r="X37" s="196">
        <v>2</v>
      </c>
      <c r="Y37" s="196">
        <v>0</v>
      </c>
      <c r="Z37" s="196">
        <v>3.01</v>
      </c>
      <c r="AA37" s="196">
        <v>1.07</v>
      </c>
      <c r="AB37" s="196">
        <v>0</v>
      </c>
      <c r="AC37" s="196">
        <v>0</v>
      </c>
      <c r="AD37" s="196">
        <v>17.8</v>
      </c>
      <c r="AE37" s="196">
        <v>0</v>
      </c>
      <c r="AF37" s="196">
        <v>0</v>
      </c>
      <c r="AG37" s="196">
        <v>52.06</v>
      </c>
      <c r="AH37" s="196">
        <v>0</v>
      </c>
      <c r="AI37" s="196">
        <v>12.53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98.58</v>
      </c>
      <c r="AP37" s="196">
        <v>0</v>
      </c>
      <c r="AQ37" s="196">
        <v>0</v>
      </c>
      <c r="AR37" s="196">
        <v>8.3800000000000008</v>
      </c>
      <c r="AS37" s="196">
        <v>0</v>
      </c>
      <c r="AT37" s="196">
        <v>20.34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4.67</v>
      </c>
      <c r="D38" s="196">
        <v>0.97</v>
      </c>
      <c r="E38" s="196">
        <v>0</v>
      </c>
      <c r="F38" s="196">
        <v>0</v>
      </c>
      <c r="G38" s="196">
        <v>21.86</v>
      </c>
      <c r="H38" s="196">
        <v>0</v>
      </c>
      <c r="I38" s="196">
        <v>0</v>
      </c>
      <c r="J38" s="196">
        <v>1.34</v>
      </c>
      <c r="K38" s="196">
        <v>0.36</v>
      </c>
      <c r="L38" s="196">
        <v>14.97</v>
      </c>
      <c r="M38" s="196">
        <v>1.1000000000000001</v>
      </c>
      <c r="N38" s="196">
        <v>1.41</v>
      </c>
      <c r="O38" s="196">
        <v>0</v>
      </c>
      <c r="P38" s="196">
        <v>1.66</v>
      </c>
      <c r="Q38" s="196">
        <v>0.26</v>
      </c>
      <c r="R38" s="196">
        <v>0.5</v>
      </c>
      <c r="S38" s="196">
        <v>0.31</v>
      </c>
      <c r="T38" s="196">
        <v>0</v>
      </c>
      <c r="U38" s="196">
        <v>1</v>
      </c>
      <c r="V38" s="196">
        <v>0.25</v>
      </c>
      <c r="W38" s="196">
        <v>0.41</v>
      </c>
      <c r="X38" s="196">
        <v>2</v>
      </c>
      <c r="Y38" s="196">
        <v>0</v>
      </c>
      <c r="Z38" s="196">
        <v>3.01</v>
      </c>
      <c r="AA38" s="196">
        <v>1.07</v>
      </c>
      <c r="AB38" s="196">
        <v>0</v>
      </c>
      <c r="AC38" s="196">
        <v>0</v>
      </c>
      <c r="AD38" s="196">
        <v>17.8</v>
      </c>
      <c r="AE38" s="196">
        <v>0</v>
      </c>
      <c r="AF38" s="196">
        <v>0</v>
      </c>
      <c r="AG38" s="196">
        <v>52.06</v>
      </c>
      <c r="AH38" s="196">
        <v>0</v>
      </c>
      <c r="AI38" s="196">
        <v>12.53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98.58</v>
      </c>
      <c r="AP38" s="196">
        <v>0</v>
      </c>
      <c r="AQ38" s="196">
        <v>0</v>
      </c>
      <c r="AR38" s="196">
        <v>8.3800000000000008</v>
      </c>
      <c r="AS38" s="196">
        <v>0</v>
      </c>
      <c r="AT38" s="196">
        <v>20.34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4.67</v>
      </c>
      <c r="D39" s="196">
        <v>0.97</v>
      </c>
      <c r="E39" s="196">
        <v>0</v>
      </c>
      <c r="F39" s="196">
        <v>0</v>
      </c>
      <c r="G39" s="196">
        <v>21.86</v>
      </c>
      <c r="H39" s="196">
        <v>0</v>
      </c>
      <c r="I39" s="196">
        <v>0</v>
      </c>
      <c r="J39" s="196">
        <v>1.34</v>
      </c>
      <c r="K39" s="196">
        <v>0.36</v>
      </c>
      <c r="L39" s="196">
        <v>14.97</v>
      </c>
      <c r="M39" s="196">
        <v>1.1000000000000001</v>
      </c>
      <c r="N39" s="196">
        <v>1.41</v>
      </c>
      <c r="O39" s="196">
        <v>0</v>
      </c>
      <c r="P39" s="196">
        <v>1.66</v>
      </c>
      <c r="Q39" s="196">
        <v>0.26</v>
      </c>
      <c r="R39" s="196">
        <v>0.5</v>
      </c>
      <c r="S39" s="196">
        <v>0.31</v>
      </c>
      <c r="T39" s="196">
        <v>0</v>
      </c>
      <c r="U39" s="196">
        <v>1</v>
      </c>
      <c r="V39" s="196">
        <v>0.25</v>
      </c>
      <c r="W39" s="196">
        <v>0.41</v>
      </c>
      <c r="X39" s="196">
        <v>2</v>
      </c>
      <c r="Y39" s="196">
        <v>0</v>
      </c>
      <c r="Z39" s="196">
        <v>3.01</v>
      </c>
      <c r="AA39" s="196">
        <v>1.07</v>
      </c>
      <c r="AB39" s="196">
        <v>0</v>
      </c>
      <c r="AC39" s="196">
        <v>0</v>
      </c>
      <c r="AD39" s="196">
        <v>17.8</v>
      </c>
      <c r="AE39" s="196">
        <v>0</v>
      </c>
      <c r="AF39" s="196">
        <v>0</v>
      </c>
      <c r="AG39" s="196">
        <v>52.06</v>
      </c>
      <c r="AH39" s="196">
        <v>0</v>
      </c>
      <c r="AI39" s="196">
        <v>12.53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98.58</v>
      </c>
      <c r="AP39" s="196">
        <v>0</v>
      </c>
      <c r="AQ39" s="196">
        <v>0</v>
      </c>
      <c r="AR39" s="196">
        <v>8.3800000000000008</v>
      </c>
      <c r="AS39" s="196">
        <v>0</v>
      </c>
      <c r="AT39" s="196">
        <v>20.34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4.67</v>
      </c>
      <c r="D40" s="196">
        <v>0.97</v>
      </c>
      <c r="E40" s="196">
        <v>0</v>
      </c>
      <c r="F40" s="196">
        <v>0</v>
      </c>
      <c r="G40" s="196">
        <v>21.86</v>
      </c>
      <c r="H40" s="196">
        <v>0</v>
      </c>
      <c r="I40" s="196">
        <v>0</v>
      </c>
      <c r="J40" s="196">
        <v>1.34</v>
      </c>
      <c r="K40" s="196">
        <v>0.36</v>
      </c>
      <c r="L40" s="196">
        <v>14.97</v>
      </c>
      <c r="M40" s="196">
        <v>1.1000000000000001</v>
      </c>
      <c r="N40" s="196">
        <v>1.41</v>
      </c>
      <c r="O40" s="196">
        <v>0</v>
      </c>
      <c r="P40" s="196">
        <v>1.66</v>
      </c>
      <c r="Q40" s="196">
        <v>0.26</v>
      </c>
      <c r="R40" s="196">
        <v>0.5</v>
      </c>
      <c r="S40" s="196">
        <v>0.31</v>
      </c>
      <c r="T40" s="196">
        <v>0</v>
      </c>
      <c r="U40" s="196">
        <v>1</v>
      </c>
      <c r="V40" s="196">
        <v>0.25</v>
      </c>
      <c r="W40" s="196">
        <v>0.41</v>
      </c>
      <c r="X40" s="196">
        <v>2</v>
      </c>
      <c r="Y40" s="196">
        <v>0</v>
      </c>
      <c r="Z40" s="196">
        <v>3.01</v>
      </c>
      <c r="AA40" s="196">
        <v>1.07</v>
      </c>
      <c r="AB40" s="196">
        <v>0</v>
      </c>
      <c r="AC40" s="196">
        <v>0</v>
      </c>
      <c r="AD40" s="196">
        <v>17.8</v>
      </c>
      <c r="AE40" s="196">
        <v>0</v>
      </c>
      <c r="AF40" s="196">
        <v>0</v>
      </c>
      <c r="AG40" s="196">
        <v>52.06</v>
      </c>
      <c r="AH40" s="196">
        <v>0</v>
      </c>
      <c r="AI40" s="196">
        <v>12.53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98.58</v>
      </c>
      <c r="AP40" s="196">
        <v>0</v>
      </c>
      <c r="AQ40" s="196">
        <v>0</v>
      </c>
      <c r="AR40" s="196">
        <v>8.3800000000000008</v>
      </c>
      <c r="AS40" s="196">
        <v>0</v>
      </c>
      <c r="AT40" s="196">
        <v>20.34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4.67</v>
      </c>
      <c r="D41" s="196">
        <v>0.97</v>
      </c>
      <c r="E41" s="196">
        <v>0</v>
      </c>
      <c r="F41" s="196">
        <v>0</v>
      </c>
      <c r="G41" s="196">
        <v>21.86</v>
      </c>
      <c r="H41" s="196">
        <v>0</v>
      </c>
      <c r="I41" s="196">
        <v>0</v>
      </c>
      <c r="J41" s="196">
        <v>1.34</v>
      </c>
      <c r="K41" s="196">
        <v>0.36</v>
      </c>
      <c r="L41" s="196">
        <v>14.97</v>
      </c>
      <c r="M41" s="196">
        <v>1.1000000000000001</v>
      </c>
      <c r="N41" s="196">
        <v>1.41</v>
      </c>
      <c r="O41" s="196">
        <v>0</v>
      </c>
      <c r="P41" s="196">
        <v>1.66</v>
      </c>
      <c r="Q41" s="196">
        <v>0.26</v>
      </c>
      <c r="R41" s="196">
        <v>0.5</v>
      </c>
      <c r="S41" s="196">
        <v>0.31</v>
      </c>
      <c r="T41" s="196">
        <v>0</v>
      </c>
      <c r="U41" s="196">
        <v>1</v>
      </c>
      <c r="V41" s="196">
        <v>0.25</v>
      </c>
      <c r="W41" s="196">
        <v>0.41</v>
      </c>
      <c r="X41" s="196">
        <v>2</v>
      </c>
      <c r="Y41" s="196">
        <v>0</v>
      </c>
      <c r="Z41" s="196">
        <v>3.01</v>
      </c>
      <c r="AA41" s="196">
        <v>1.07</v>
      </c>
      <c r="AB41" s="196">
        <v>0</v>
      </c>
      <c r="AC41" s="196">
        <v>0</v>
      </c>
      <c r="AD41" s="196">
        <v>17.8</v>
      </c>
      <c r="AE41" s="196">
        <v>0</v>
      </c>
      <c r="AF41" s="196">
        <v>0</v>
      </c>
      <c r="AG41" s="196">
        <v>52.06</v>
      </c>
      <c r="AH41" s="196">
        <v>0</v>
      </c>
      <c r="AI41" s="196">
        <v>12.53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98.58</v>
      </c>
      <c r="AP41" s="196">
        <v>0</v>
      </c>
      <c r="AQ41" s="196">
        <v>0</v>
      </c>
      <c r="AR41" s="196">
        <v>8.3800000000000008</v>
      </c>
      <c r="AS41" s="196">
        <v>0</v>
      </c>
      <c r="AT41" s="196">
        <v>20.34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4.67</v>
      </c>
      <c r="D42" s="196">
        <v>0.97</v>
      </c>
      <c r="E42" s="196">
        <v>0</v>
      </c>
      <c r="F42" s="196">
        <v>0</v>
      </c>
      <c r="G42" s="196">
        <v>21.86</v>
      </c>
      <c r="H42" s="196">
        <v>0</v>
      </c>
      <c r="I42" s="196">
        <v>0</v>
      </c>
      <c r="J42" s="196">
        <v>1.34</v>
      </c>
      <c r="K42" s="196">
        <v>0.36</v>
      </c>
      <c r="L42" s="196">
        <v>14.97</v>
      </c>
      <c r="M42" s="196">
        <v>1.1000000000000001</v>
      </c>
      <c r="N42" s="196">
        <v>1.41</v>
      </c>
      <c r="O42" s="196">
        <v>0</v>
      </c>
      <c r="P42" s="196">
        <v>1.66</v>
      </c>
      <c r="Q42" s="196">
        <v>0.26</v>
      </c>
      <c r="R42" s="196">
        <v>0.5</v>
      </c>
      <c r="S42" s="196">
        <v>0.31</v>
      </c>
      <c r="T42" s="196">
        <v>0</v>
      </c>
      <c r="U42" s="196">
        <v>1</v>
      </c>
      <c r="V42" s="196">
        <v>0.25</v>
      </c>
      <c r="W42" s="196">
        <v>0.41</v>
      </c>
      <c r="X42" s="196">
        <v>2</v>
      </c>
      <c r="Y42" s="196">
        <v>0</v>
      </c>
      <c r="Z42" s="196">
        <v>3.01</v>
      </c>
      <c r="AA42" s="196">
        <v>1.07</v>
      </c>
      <c r="AB42" s="196">
        <v>0</v>
      </c>
      <c r="AC42" s="196">
        <v>0</v>
      </c>
      <c r="AD42" s="196">
        <v>17.8</v>
      </c>
      <c r="AE42" s="196">
        <v>0</v>
      </c>
      <c r="AF42" s="196">
        <v>0</v>
      </c>
      <c r="AG42" s="196">
        <v>52.06</v>
      </c>
      <c r="AH42" s="196">
        <v>0</v>
      </c>
      <c r="AI42" s="196">
        <v>12.53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98.58</v>
      </c>
      <c r="AP42" s="196">
        <v>0</v>
      </c>
      <c r="AQ42" s="196">
        <v>0</v>
      </c>
      <c r="AR42" s="196">
        <v>8.3800000000000008</v>
      </c>
      <c r="AS42" s="196">
        <v>0</v>
      </c>
      <c r="AT42" s="196">
        <v>20.34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4.67</v>
      </c>
      <c r="D43" s="196">
        <v>0.97</v>
      </c>
      <c r="E43" s="196">
        <v>0</v>
      </c>
      <c r="F43" s="196">
        <v>0</v>
      </c>
      <c r="G43" s="196">
        <v>21.86</v>
      </c>
      <c r="H43" s="196">
        <v>0</v>
      </c>
      <c r="I43" s="196">
        <v>0</v>
      </c>
      <c r="J43" s="196">
        <v>1.34</v>
      </c>
      <c r="K43" s="196">
        <v>0.36</v>
      </c>
      <c r="L43" s="196">
        <v>14.97</v>
      </c>
      <c r="M43" s="196">
        <v>1.1000000000000001</v>
      </c>
      <c r="N43" s="196">
        <v>1.41</v>
      </c>
      <c r="O43" s="196">
        <v>0</v>
      </c>
      <c r="P43" s="196">
        <v>1.66</v>
      </c>
      <c r="Q43" s="196">
        <v>0.26</v>
      </c>
      <c r="R43" s="196">
        <v>0.5</v>
      </c>
      <c r="S43" s="196">
        <v>0.31</v>
      </c>
      <c r="T43" s="196">
        <v>0</v>
      </c>
      <c r="U43" s="196">
        <v>1</v>
      </c>
      <c r="V43" s="196">
        <v>0.25</v>
      </c>
      <c r="W43" s="196">
        <v>0.41</v>
      </c>
      <c r="X43" s="196">
        <v>2</v>
      </c>
      <c r="Y43" s="196">
        <v>0</v>
      </c>
      <c r="Z43" s="196">
        <v>3.01</v>
      </c>
      <c r="AA43" s="196">
        <v>1.07</v>
      </c>
      <c r="AB43" s="196">
        <v>0</v>
      </c>
      <c r="AC43" s="196">
        <v>0</v>
      </c>
      <c r="AD43" s="196">
        <v>17.8</v>
      </c>
      <c r="AE43" s="196">
        <v>0</v>
      </c>
      <c r="AF43" s="196">
        <v>0</v>
      </c>
      <c r="AG43" s="196">
        <v>52.06</v>
      </c>
      <c r="AH43" s="196">
        <v>0</v>
      </c>
      <c r="AI43" s="196">
        <v>12.53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98.58</v>
      </c>
      <c r="AP43" s="196">
        <v>0</v>
      </c>
      <c r="AQ43" s="196">
        <v>0</v>
      </c>
      <c r="AR43" s="196">
        <v>8.3800000000000008</v>
      </c>
      <c r="AS43" s="196">
        <v>0</v>
      </c>
      <c r="AT43" s="196">
        <v>20.34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4.67</v>
      </c>
      <c r="D44" s="196">
        <v>0.97</v>
      </c>
      <c r="E44" s="196">
        <v>0</v>
      </c>
      <c r="F44" s="196">
        <v>0</v>
      </c>
      <c r="G44" s="196">
        <v>21.86</v>
      </c>
      <c r="H44" s="196">
        <v>0</v>
      </c>
      <c r="I44" s="196">
        <v>0</v>
      </c>
      <c r="J44" s="196">
        <v>1.34</v>
      </c>
      <c r="K44" s="196">
        <v>0.36</v>
      </c>
      <c r="L44" s="196">
        <v>14.97</v>
      </c>
      <c r="M44" s="196">
        <v>1.1000000000000001</v>
      </c>
      <c r="N44" s="196">
        <v>1.41</v>
      </c>
      <c r="O44" s="196">
        <v>0</v>
      </c>
      <c r="P44" s="196">
        <v>1.66</v>
      </c>
      <c r="Q44" s="196">
        <v>0.26</v>
      </c>
      <c r="R44" s="196">
        <v>0.5</v>
      </c>
      <c r="S44" s="196">
        <v>0.31</v>
      </c>
      <c r="T44" s="196">
        <v>0</v>
      </c>
      <c r="U44" s="196">
        <v>1</v>
      </c>
      <c r="V44" s="196">
        <v>0.25</v>
      </c>
      <c r="W44" s="196">
        <v>0.41</v>
      </c>
      <c r="X44" s="196">
        <v>2</v>
      </c>
      <c r="Y44" s="196">
        <v>0</v>
      </c>
      <c r="Z44" s="196">
        <v>3.01</v>
      </c>
      <c r="AA44" s="196">
        <v>1.07</v>
      </c>
      <c r="AB44" s="196">
        <v>0</v>
      </c>
      <c r="AC44" s="196">
        <v>0</v>
      </c>
      <c r="AD44" s="196">
        <v>17.8</v>
      </c>
      <c r="AE44" s="196">
        <v>0</v>
      </c>
      <c r="AF44" s="196">
        <v>0</v>
      </c>
      <c r="AG44" s="196">
        <v>52.06</v>
      </c>
      <c r="AH44" s="196">
        <v>0</v>
      </c>
      <c r="AI44" s="196">
        <v>12.53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98.58</v>
      </c>
      <c r="AP44" s="196">
        <v>0</v>
      </c>
      <c r="AQ44" s="196">
        <v>0</v>
      </c>
      <c r="AR44" s="196">
        <v>8.3800000000000008</v>
      </c>
      <c r="AS44" s="196">
        <v>0</v>
      </c>
      <c r="AT44" s="196">
        <v>20.34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4.67</v>
      </c>
      <c r="D45" s="196">
        <v>0.97</v>
      </c>
      <c r="E45" s="196">
        <v>0</v>
      </c>
      <c r="F45" s="196">
        <v>0</v>
      </c>
      <c r="G45" s="196">
        <v>21.86</v>
      </c>
      <c r="H45" s="196">
        <v>0</v>
      </c>
      <c r="I45" s="196">
        <v>0</v>
      </c>
      <c r="J45" s="196">
        <v>1.34</v>
      </c>
      <c r="K45" s="196">
        <v>0.36</v>
      </c>
      <c r="L45" s="196">
        <v>14.97</v>
      </c>
      <c r="M45" s="196">
        <v>1.1000000000000001</v>
      </c>
      <c r="N45" s="196">
        <v>1.41</v>
      </c>
      <c r="O45" s="196">
        <v>0</v>
      </c>
      <c r="P45" s="196">
        <v>1.66</v>
      </c>
      <c r="Q45" s="196">
        <v>0.26</v>
      </c>
      <c r="R45" s="196">
        <v>0.5</v>
      </c>
      <c r="S45" s="196">
        <v>0.31</v>
      </c>
      <c r="T45" s="196">
        <v>0</v>
      </c>
      <c r="U45" s="196">
        <v>1</v>
      </c>
      <c r="V45" s="196">
        <v>0.25</v>
      </c>
      <c r="W45" s="196">
        <v>0.41</v>
      </c>
      <c r="X45" s="196">
        <v>2</v>
      </c>
      <c r="Y45" s="196">
        <v>0</v>
      </c>
      <c r="Z45" s="196">
        <v>3.01</v>
      </c>
      <c r="AA45" s="196">
        <v>1.07</v>
      </c>
      <c r="AB45" s="196">
        <v>0</v>
      </c>
      <c r="AC45" s="196">
        <v>0</v>
      </c>
      <c r="AD45" s="196">
        <v>17.8</v>
      </c>
      <c r="AE45" s="196">
        <v>0</v>
      </c>
      <c r="AF45" s="196">
        <v>0</v>
      </c>
      <c r="AG45" s="196">
        <v>52.06</v>
      </c>
      <c r="AH45" s="196">
        <v>0</v>
      </c>
      <c r="AI45" s="196">
        <v>12.53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128.58000000000001</v>
      </c>
      <c r="AP45" s="196">
        <v>0</v>
      </c>
      <c r="AQ45" s="196">
        <v>0</v>
      </c>
      <c r="AR45" s="196">
        <v>8.3800000000000008</v>
      </c>
      <c r="AS45" s="196">
        <v>0</v>
      </c>
      <c r="AT45" s="196">
        <v>20.34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4.67</v>
      </c>
      <c r="D46" s="196">
        <v>0.97</v>
      </c>
      <c r="E46" s="196">
        <v>0</v>
      </c>
      <c r="F46" s="196">
        <v>0</v>
      </c>
      <c r="G46" s="196">
        <v>21.86</v>
      </c>
      <c r="H46" s="196">
        <v>0</v>
      </c>
      <c r="I46" s="196">
        <v>0</v>
      </c>
      <c r="J46" s="196">
        <v>1.34</v>
      </c>
      <c r="K46" s="196">
        <v>0.36</v>
      </c>
      <c r="L46" s="196">
        <v>14.97</v>
      </c>
      <c r="M46" s="196">
        <v>1.1000000000000001</v>
      </c>
      <c r="N46" s="196">
        <v>1.41</v>
      </c>
      <c r="O46" s="196">
        <v>0</v>
      </c>
      <c r="P46" s="196">
        <v>1.66</v>
      </c>
      <c r="Q46" s="196">
        <v>0.26</v>
      </c>
      <c r="R46" s="196">
        <v>0.5</v>
      </c>
      <c r="S46" s="196">
        <v>0.31</v>
      </c>
      <c r="T46" s="196">
        <v>0</v>
      </c>
      <c r="U46" s="196">
        <v>1</v>
      </c>
      <c r="V46" s="196">
        <v>0.25</v>
      </c>
      <c r="W46" s="196">
        <v>0.41</v>
      </c>
      <c r="X46" s="196">
        <v>2</v>
      </c>
      <c r="Y46" s="196">
        <v>0</v>
      </c>
      <c r="Z46" s="196">
        <v>3.01</v>
      </c>
      <c r="AA46" s="196">
        <v>1.07</v>
      </c>
      <c r="AB46" s="196">
        <v>0</v>
      </c>
      <c r="AC46" s="196">
        <v>0</v>
      </c>
      <c r="AD46" s="196">
        <v>17.8</v>
      </c>
      <c r="AE46" s="196">
        <v>0</v>
      </c>
      <c r="AF46" s="196">
        <v>0</v>
      </c>
      <c r="AG46" s="196">
        <v>52.06</v>
      </c>
      <c r="AH46" s="196">
        <v>0</v>
      </c>
      <c r="AI46" s="196">
        <v>12.53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120.42</v>
      </c>
      <c r="AP46" s="196">
        <v>1.79</v>
      </c>
      <c r="AQ46" s="196">
        <v>0</v>
      </c>
      <c r="AR46" s="196">
        <v>8.3800000000000008</v>
      </c>
      <c r="AS46" s="196">
        <v>0</v>
      </c>
      <c r="AT46" s="196">
        <v>20.34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4.51</v>
      </c>
      <c r="D47" s="196">
        <v>0.97</v>
      </c>
      <c r="E47" s="196">
        <v>0</v>
      </c>
      <c r="F47" s="196">
        <v>0</v>
      </c>
      <c r="G47" s="196">
        <v>21.86</v>
      </c>
      <c r="H47" s="196">
        <v>0</v>
      </c>
      <c r="I47" s="196">
        <v>0</v>
      </c>
      <c r="J47" s="196">
        <v>1.34</v>
      </c>
      <c r="K47" s="196">
        <v>0.13</v>
      </c>
      <c r="L47" s="196">
        <v>14.97</v>
      </c>
      <c r="M47" s="196">
        <v>1.1000000000000001</v>
      </c>
      <c r="N47" s="196">
        <v>1.41</v>
      </c>
      <c r="O47" s="196">
        <v>0</v>
      </c>
      <c r="P47" s="196">
        <v>1.66</v>
      </c>
      <c r="Q47" s="196">
        <v>0.26</v>
      </c>
      <c r="R47" s="196">
        <v>0.5</v>
      </c>
      <c r="S47" s="196">
        <v>0.31</v>
      </c>
      <c r="T47" s="196">
        <v>0</v>
      </c>
      <c r="U47" s="196">
        <v>1</v>
      </c>
      <c r="V47" s="196">
        <v>0.25</v>
      </c>
      <c r="W47" s="196">
        <v>0.41</v>
      </c>
      <c r="X47" s="196">
        <v>2</v>
      </c>
      <c r="Y47" s="196">
        <v>0</v>
      </c>
      <c r="Z47" s="196">
        <v>3.01</v>
      </c>
      <c r="AA47" s="196">
        <v>1.07</v>
      </c>
      <c r="AB47" s="196">
        <v>0</v>
      </c>
      <c r="AC47" s="196">
        <v>0</v>
      </c>
      <c r="AD47" s="196">
        <v>17.8</v>
      </c>
      <c r="AE47" s="196">
        <v>0</v>
      </c>
      <c r="AF47" s="196">
        <v>0</v>
      </c>
      <c r="AG47" s="196">
        <v>52.06</v>
      </c>
      <c r="AH47" s="196">
        <v>0</v>
      </c>
      <c r="AI47" s="196">
        <v>12.53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120.42</v>
      </c>
      <c r="AP47" s="196">
        <v>5.44</v>
      </c>
      <c r="AQ47" s="196">
        <v>0</v>
      </c>
      <c r="AR47" s="196">
        <v>8.3800000000000008</v>
      </c>
      <c r="AS47" s="196">
        <v>0</v>
      </c>
      <c r="AT47" s="196">
        <v>20.34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4.51</v>
      </c>
      <c r="D48" s="196">
        <v>0.97</v>
      </c>
      <c r="E48" s="196">
        <v>0</v>
      </c>
      <c r="F48" s="196">
        <v>0</v>
      </c>
      <c r="G48" s="196">
        <v>21.86</v>
      </c>
      <c r="H48" s="196">
        <v>0</v>
      </c>
      <c r="I48" s="196">
        <v>0</v>
      </c>
      <c r="J48" s="196">
        <v>1.34</v>
      </c>
      <c r="K48" s="196">
        <v>0.36</v>
      </c>
      <c r="L48" s="196">
        <v>14.97</v>
      </c>
      <c r="M48" s="196">
        <v>1.1000000000000001</v>
      </c>
      <c r="N48" s="196">
        <v>1.41</v>
      </c>
      <c r="O48" s="196">
        <v>0</v>
      </c>
      <c r="P48" s="196">
        <v>1.66</v>
      </c>
      <c r="Q48" s="196">
        <v>0.26</v>
      </c>
      <c r="R48" s="196">
        <v>0.5</v>
      </c>
      <c r="S48" s="196">
        <v>0.31</v>
      </c>
      <c r="T48" s="196">
        <v>0</v>
      </c>
      <c r="U48" s="196">
        <v>1</v>
      </c>
      <c r="V48" s="196">
        <v>0.25</v>
      </c>
      <c r="W48" s="196">
        <v>0.41</v>
      </c>
      <c r="X48" s="196">
        <v>2</v>
      </c>
      <c r="Y48" s="196">
        <v>0</v>
      </c>
      <c r="Z48" s="196">
        <v>3.01</v>
      </c>
      <c r="AA48" s="196">
        <v>1.07</v>
      </c>
      <c r="AB48" s="196">
        <v>0</v>
      </c>
      <c r="AC48" s="196">
        <v>0</v>
      </c>
      <c r="AD48" s="196">
        <v>17.8</v>
      </c>
      <c r="AE48" s="196">
        <v>0</v>
      </c>
      <c r="AF48" s="196">
        <v>0</v>
      </c>
      <c r="AG48" s="196">
        <v>52.06</v>
      </c>
      <c r="AH48" s="196">
        <v>0</v>
      </c>
      <c r="AI48" s="196">
        <v>12.53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120.42</v>
      </c>
      <c r="AP48" s="196">
        <v>5.44</v>
      </c>
      <c r="AQ48" s="196">
        <v>0</v>
      </c>
      <c r="AR48" s="196">
        <v>8.3800000000000008</v>
      </c>
      <c r="AS48" s="196">
        <v>0</v>
      </c>
      <c r="AT48" s="196">
        <v>20.34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4.51</v>
      </c>
      <c r="D49" s="196">
        <v>0.97</v>
      </c>
      <c r="E49" s="196">
        <v>0</v>
      </c>
      <c r="F49" s="196">
        <v>0</v>
      </c>
      <c r="G49" s="196">
        <v>21.86</v>
      </c>
      <c r="H49" s="196">
        <v>0</v>
      </c>
      <c r="I49" s="196">
        <v>0</v>
      </c>
      <c r="J49" s="196">
        <v>1.34</v>
      </c>
      <c r="K49" s="196">
        <v>0.36</v>
      </c>
      <c r="L49" s="196">
        <v>14.97</v>
      </c>
      <c r="M49" s="196">
        <v>1.1000000000000001</v>
      </c>
      <c r="N49" s="196">
        <v>1.41</v>
      </c>
      <c r="O49" s="196">
        <v>0</v>
      </c>
      <c r="P49" s="196">
        <v>1.66</v>
      </c>
      <c r="Q49" s="196">
        <v>0.26</v>
      </c>
      <c r="R49" s="196">
        <v>0.5</v>
      </c>
      <c r="S49" s="196">
        <v>0.31</v>
      </c>
      <c r="T49" s="196">
        <v>0</v>
      </c>
      <c r="U49" s="196">
        <v>1</v>
      </c>
      <c r="V49" s="196">
        <v>0.25</v>
      </c>
      <c r="W49" s="196">
        <v>0.41</v>
      </c>
      <c r="X49" s="196">
        <v>2</v>
      </c>
      <c r="Y49" s="196">
        <v>0</v>
      </c>
      <c r="Z49" s="196">
        <v>3.01</v>
      </c>
      <c r="AA49" s="196">
        <v>1.07</v>
      </c>
      <c r="AB49" s="196">
        <v>0</v>
      </c>
      <c r="AC49" s="196">
        <v>0</v>
      </c>
      <c r="AD49" s="196">
        <v>17.8</v>
      </c>
      <c r="AE49" s="196">
        <v>0</v>
      </c>
      <c r="AF49" s="196">
        <v>0</v>
      </c>
      <c r="AG49" s="196">
        <v>52.06</v>
      </c>
      <c r="AH49" s="196">
        <v>0</v>
      </c>
      <c r="AI49" s="196">
        <v>12.53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120.42</v>
      </c>
      <c r="AP49" s="196">
        <v>5.67</v>
      </c>
      <c r="AQ49" s="196">
        <v>0</v>
      </c>
      <c r="AR49" s="196">
        <v>8.3800000000000008</v>
      </c>
      <c r="AS49" s="196">
        <v>0</v>
      </c>
      <c r="AT49" s="196">
        <v>20.34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4.51</v>
      </c>
      <c r="D50" s="196">
        <v>0.97</v>
      </c>
      <c r="E50" s="196">
        <v>0</v>
      </c>
      <c r="F50" s="196">
        <v>0</v>
      </c>
      <c r="G50" s="196">
        <v>21.86</v>
      </c>
      <c r="H50" s="196">
        <v>0</v>
      </c>
      <c r="I50" s="196">
        <v>0</v>
      </c>
      <c r="J50" s="196">
        <v>1.34</v>
      </c>
      <c r="K50" s="196">
        <v>0.36</v>
      </c>
      <c r="L50" s="196">
        <v>14.97</v>
      </c>
      <c r="M50" s="196">
        <v>1.1000000000000001</v>
      </c>
      <c r="N50" s="196">
        <v>1.41</v>
      </c>
      <c r="O50" s="196">
        <v>0</v>
      </c>
      <c r="P50" s="196">
        <v>1.66</v>
      </c>
      <c r="Q50" s="196">
        <v>0.26</v>
      </c>
      <c r="R50" s="196">
        <v>0.5</v>
      </c>
      <c r="S50" s="196">
        <v>0.31</v>
      </c>
      <c r="T50" s="196">
        <v>0</v>
      </c>
      <c r="U50" s="196">
        <v>1</v>
      </c>
      <c r="V50" s="196">
        <v>0.25</v>
      </c>
      <c r="W50" s="196">
        <v>0.41</v>
      </c>
      <c r="X50" s="196">
        <v>2</v>
      </c>
      <c r="Y50" s="196">
        <v>0</v>
      </c>
      <c r="Z50" s="196">
        <v>3.01</v>
      </c>
      <c r="AA50" s="196">
        <v>1.07</v>
      </c>
      <c r="AB50" s="196">
        <v>0</v>
      </c>
      <c r="AC50" s="196">
        <v>0</v>
      </c>
      <c r="AD50" s="196">
        <v>17.8</v>
      </c>
      <c r="AE50" s="196">
        <v>0</v>
      </c>
      <c r="AF50" s="196">
        <v>0</v>
      </c>
      <c r="AG50" s="196">
        <v>52.06</v>
      </c>
      <c r="AH50" s="196">
        <v>0</v>
      </c>
      <c r="AI50" s="196">
        <v>12.53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120.42</v>
      </c>
      <c r="AP50" s="196">
        <v>5.67</v>
      </c>
      <c r="AQ50" s="196">
        <v>0</v>
      </c>
      <c r="AR50" s="196">
        <v>8.3800000000000008</v>
      </c>
      <c r="AS50" s="196">
        <v>0</v>
      </c>
      <c r="AT50" s="196">
        <v>20.34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4.51</v>
      </c>
      <c r="D51" s="196">
        <v>0.97</v>
      </c>
      <c r="E51" s="196">
        <v>0</v>
      </c>
      <c r="F51" s="196">
        <v>0</v>
      </c>
      <c r="G51" s="196">
        <v>21.86</v>
      </c>
      <c r="H51" s="196">
        <v>0</v>
      </c>
      <c r="I51" s="196">
        <v>0</v>
      </c>
      <c r="J51" s="196">
        <v>1.34</v>
      </c>
      <c r="K51" s="196">
        <v>4.5</v>
      </c>
      <c r="L51" s="196">
        <v>30.03</v>
      </c>
      <c r="M51" s="196">
        <v>1.1000000000000001</v>
      </c>
      <c r="N51" s="196">
        <v>1.41</v>
      </c>
      <c r="O51" s="196">
        <v>0</v>
      </c>
      <c r="P51" s="196">
        <v>1.66</v>
      </c>
      <c r="Q51" s="196">
        <v>0.26</v>
      </c>
      <c r="R51" s="196">
        <v>0.5</v>
      </c>
      <c r="S51" s="196">
        <v>0.31</v>
      </c>
      <c r="T51" s="196">
        <v>0</v>
      </c>
      <c r="U51" s="196">
        <v>1</v>
      </c>
      <c r="V51" s="196">
        <v>0.25</v>
      </c>
      <c r="W51" s="196">
        <v>0.41</v>
      </c>
      <c r="X51" s="196">
        <v>2</v>
      </c>
      <c r="Y51" s="196">
        <v>0</v>
      </c>
      <c r="Z51" s="196">
        <v>3.01</v>
      </c>
      <c r="AA51" s="196">
        <v>1.07</v>
      </c>
      <c r="AB51" s="196">
        <v>0</v>
      </c>
      <c r="AC51" s="196">
        <v>0</v>
      </c>
      <c r="AD51" s="196">
        <v>17.8</v>
      </c>
      <c r="AE51" s="196">
        <v>0</v>
      </c>
      <c r="AF51" s="196">
        <v>0</v>
      </c>
      <c r="AG51" s="196">
        <v>52.06</v>
      </c>
      <c r="AH51" s="196">
        <v>0</v>
      </c>
      <c r="AI51" s="196">
        <v>12.53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120.42</v>
      </c>
      <c r="AP51" s="196">
        <v>5.67</v>
      </c>
      <c r="AQ51" s="196">
        <v>0</v>
      </c>
      <c r="AR51" s="196">
        <v>8.3800000000000008</v>
      </c>
      <c r="AS51" s="196">
        <v>0</v>
      </c>
      <c r="AT51" s="196">
        <v>20.34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4.51</v>
      </c>
      <c r="D52" s="196">
        <v>0.97</v>
      </c>
      <c r="E52" s="196">
        <v>0</v>
      </c>
      <c r="F52" s="196">
        <v>0</v>
      </c>
      <c r="G52" s="196">
        <v>21.86</v>
      </c>
      <c r="H52" s="196">
        <v>0</v>
      </c>
      <c r="I52" s="196">
        <v>0</v>
      </c>
      <c r="J52" s="196">
        <v>1.34</v>
      </c>
      <c r="K52" s="196">
        <v>4.5</v>
      </c>
      <c r="L52" s="196">
        <v>30.03</v>
      </c>
      <c r="M52" s="196">
        <v>1.1000000000000001</v>
      </c>
      <c r="N52" s="196">
        <v>1.41</v>
      </c>
      <c r="O52" s="196">
        <v>0</v>
      </c>
      <c r="P52" s="196">
        <v>1.66</v>
      </c>
      <c r="Q52" s="196">
        <v>0.26</v>
      </c>
      <c r="R52" s="196">
        <v>0.5</v>
      </c>
      <c r="S52" s="196">
        <v>0.31</v>
      </c>
      <c r="T52" s="196">
        <v>0</v>
      </c>
      <c r="U52" s="196">
        <v>1</v>
      </c>
      <c r="V52" s="196">
        <v>0.25</v>
      </c>
      <c r="W52" s="196">
        <v>0.41</v>
      </c>
      <c r="X52" s="196">
        <v>2</v>
      </c>
      <c r="Y52" s="196">
        <v>0</v>
      </c>
      <c r="Z52" s="196">
        <v>3.01</v>
      </c>
      <c r="AA52" s="196">
        <v>1.07</v>
      </c>
      <c r="AB52" s="196">
        <v>0</v>
      </c>
      <c r="AC52" s="196">
        <v>0</v>
      </c>
      <c r="AD52" s="196">
        <v>17.8</v>
      </c>
      <c r="AE52" s="196">
        <v>0</v>
      </c>
      <c r="AF52" s="196">
        <v>0</v>
      </c>
      <c r="AG52" s="196">
        <v>52.06</v>
      </c>
      <c r="AH52" s="196">
        <v>0</v>
      </c>
      <c r="AI52" s="196">
        <v>12.53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120.42</v>
      </c>
      <c r="AP52" s="196">
        <v>5.67</v>
      </c>
      <c r="AQ52" s="196">
        <v>0</v>
      </c>
      <c r="AR52" s="196">
        <v>8.3800000000000008</v>
      </c>
      <c r="AS52" s="196">
        <v>0</v>
      </c>
      <c r="AT52" s="196">
        <v>20.34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4.51</v>
      </c>
      <c r="D53" s="196">
        <v>0.97</v>
      </c>
      <c r="E53" s="196">
        <v>0</v>
      </c>
      <c r="F53" s="196">
        <v>0</v>
      </c>
      <c r="G53" s="196">
        <v>21.86</v>
      </c>
      <c r="H53" s="196">
        <v>0</v>
      </c>
      <c r="I53" s="196">
        <v>0</v>
      </c>
      <c r="J53" s="196">
        <v>1.34</v>
      </c>
      <c r="K53" s="196">
        <v>4.5</v>
      </c>
      <c r="L53" s="196">
        <v>78.09</v>
      </c>
      <c r="M53" s="196">
        <v>1.1000000000000001</v>
      </c>
      <c r="N53" s="196">
        <v>1.41</v>
      </c>
      <c r="O53" s="196">
        <v>0</v>
      </c>
      <c r="P53" s="196">
        <v>1.66</v>
      </c>
      <c r="Q53" s="196">
        <v>0.26</v>
      </c>
      <c r="R53" s="196">
        <v>0.51</v>
      </c>
      <c r="S53" s="196">
        <v>0.32</v>
      </c>
      <c r="T53" s="196">
        <v>0</v>
      </c>
      <c r="U53" s="196">
        <v>1</v>
      </c>
      <c r="V53" s="196">
        <v>0.24</v>
      </c>
      <c r="W53" s="196">
        <v>0.41</v>
      </c>
      <c r="X53" s="196">
        <v>2</v>
      </c>
      <c r="Y53" s="196">
        <v>0</v>
      </c>
      <c r="Z53" s="196">
        <v>2.25</v>
      </c>
      <c r="AA53" s="196">
        <v>0.81</v>
      </c>
      <c r="AB53" s="196">
        <v>0</v>
      </c>
      <c r="AC53" s="196">
        <v>0</v>
      </c>
      <c r="AD53" s="196">
        <v>17.8</v>
      </c>
      <c r="AE53" s="196">
        <v>0</v>
      </c>
      <c r="AF53" s="196">
        <v>0</v>
      </c>
      <c r="AG53" s="196">
        <v>52.06</v>
      </c>
      <c r="AH53" s="196">
        <v>0</v>
      </c>
      <c r="AI53" s="196">
        <v>12.53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120.42</v>
      </c>
      <c r="AP53" s="196">
        <v>5.67</v>
      </c>
      <c r="AQ53" s="196">
        <v>0</v>
      </c>
      <c r="AR53" s="196">
        <v>8.3800000000000008</v>
      </c>
      <c r="AS53" s="196">
        <v>0</v>
      </c>
      <c r="AT53" s="196">
        <v>20.34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4.51</v>
      </c>
      <c r="D54" s="196">
        <v>0.97</v>
      </c>
      <c r="E54" s="196">
        <v>0</v>
      </c>
      <c r="F54" s="196">
        <v>0</v>
      </c>
      <c r="G54" s="196">
        <v>21.86</v>
      </c>
      <c r="H54" s="196">
        <v>0</v>
      </c>
      <c r="I54" s="196">
        <v>0</v>
      </c>
      <c r="J54" s="196">
        <v>1.34</v>
      </c>
      <c r="K54" s="196">
        <v>4.5</v>
      </c>
      <c r="L54" s="196">
        <v>66.55</v>
      </c>
      <c r="M54" s="196">
        <v>1.1000000000000001</v>
      </c>
      <c r="N54" s="196">
        <v>1.41</v>
      </c>
      <c r="O54" s="196">
        <v>0</v>
      </c>
      <c r="P54" s="196">
        <v>1.66</v>
      </c>
      <c r="Q54" s="196">
        <v>0.26</v>
      </c>
      <c r="R54" s="196">
        <v>0.51</v>
      </c>
      <c r="S54" s="196">
        <v>0.32</v>
      </c>
      <c r="T54" s="196">
        <v>0</v>
      </c>
      <c r="U54" s="196">
        <v>1</v>
      </c>
      <c r="V54" s="196">
        <v>0.24</v>
      </c>
      <c r="W54" s="196">
        <v>0.41</v>
      </c>
      <c r="X54" s="196">
        <v>2</v>
      </c>
      <c r="Y54" s="196">
        <v>0</v>
      </c>
      <c r="Z54" s="196">
        <v>2.25</v>
      </c>
      <c r="AA54" s="196">
        <v>0.81</v>
      </c>
      <c r="AB54" s="196">
        <v>0</v>
      </c>
      <c r="AC54" s="196">
        <v>0</v>
      </c>
      <c r="AD54" s="196">
        <v>17.8</v>
      </c>
      <c r="AE54" s="196">
        <v>0</v>
      </c>
      <c r="AF54" s="196">
        <v>0</v>
      </c>
      <c r="AG54" s="196">
        <v>52.06</v>
      </c>
      <c r="AH54" s="196">
        <v>0</v>
      </c>
      <c r="AI54" s="196">
        <v>12.53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120.42</v>
      </c>
      <c r="AP54" s="196">
        <v>5.67</v>
      </c>
      <c r="AQ54" s="196">
        <v>0</v>
      </c>
      <c r="AR54" s="196">
        <v>8.3800000000000008</v>
      </c>
      <c r="AS54" s="196">
        <v>0</v>
      </c>
      <c r="AT54" s="196">
        <v>20.34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4.51</v>
      </c>
      <c r="D55" s="196">
        <v>0.97</v>
      </c>
      <c r="E55" s="196">
        <v>0</v>
      </c>
      <c r="F55" s="196">
        <v>0</v>
      </c>
      <c r="G55" s="196">
        <v>21.86</v>
      </c>
      <c r="H55" s="196">
        <v>0</v>
      </c>
      <c r="I55" s="196">
        <v>0</v>
      </c>
      <c r="J55" s="196">
        <v>1.34</v>
      </c>
      <c r="K55" s="196">
        <v>4.5</v>
      </c>
      <c r="L55" s="196">
        <v>87.7</v>
      </c>
      <c r="M55" s="196">
        <v>1.1000000000000001</v>
      </c>
      <c r="N55" s="196">
        <v>1.41</v>
      </c>
      <c r="O55" s="196">
        <v>0</v>
      </c>
      <c r="P55" s="196">
        <v>1.66</v>
      </c>
      <c r="Q55" s="196">
        <v>0.23</v>
      </c>
      <c r="R55" s="196">
        <v>0.5</v>
      </c>
      <c r="S55" s="196">
        <v>0.31</v>
      </c>
      <c r="T55" s="196">
        <v>0</v>
      </c>
      <c r="U55" s="196">
        <v>1</v>
      </c>
      <c r="V55" s="196">
        <v>0.24</v>
      </c>
      <c r="W55" s="196">
        <v>0.41</v>
      </c>
      <c r="X55" s="196">
        <v>2</v>
      </c>
      <c r="Y55" s="196">
        <v>0</v>
      </c>
      <c r="Z55" s="196">
        <v>3.01</v>
      </c>
      <c r="AA55" s="196">
        <v>1.07</v>
      </c>
      <c r="AB55" s="196">
        <v>0</v>
      </c>
      <c r="AC55" s="196">
        <v>0</v>
      </c>
      <c r="AD55" s="196">
        <v>17.8</v>
      </c>
      <c r="AE55" s="196">
        <v>0</v>
      </c>
      <c r="AF55" s="196">
        <v>0</v>
      </c>
      <c r="AG55" s="196">
        <v>52.06</v>
      </c>
      <c r="AH55" s="196">
        <v>0</v>
      </c>
      <c r="AI55" s="196">
        <v>12.53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120.42</v>
      </c>
      <c r="AP55" s="196">
        <v>5.67</v>
      </c>
      <c r="AQ55" s="196">
        <v>0</v>
      </c>
      <c r="AR55" s="196">
        <v>8.3800000000000008</v>
      </c>
      <c r="AS55" s="196">
        <v>0</v>
      </c>
      <c r="AT55" s="196">
        <v>20.34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4.51</v>
      </c>
      <c r="D56" s="196">
        <v>0.97</v>
      </c>
      <c r="E56" s="196">
        <v>0</v>
      </c>
      <c r="F56" s="196">
        <v>0</v>
      </c>
      <c r="G56" s="196">
        <v>21.86</v>
      </c>
      <c r="H56" s="196">
        <v>0</v>
      </c>
      <c r="I56" s="196">
        <v>0</v>
      </c>
      <c r="J56" s="196">
        <v>1.34</v>
      </c>
      <c r="K56" s="196">
        <v>4.5</v>
      </c>
      <c r="L56" s="196">
        <v>145.37</v>
      </c>
      <c r="M56" s="196">
        <v>1.1000000000000001</v>
      </c>
      <c r="N56" s="196">
        <v>1.41</v>
      </c>
      <c r="O56" s="196">
        <v>0</v>
      </c>
      <c r="P56" s="196">
        <v>1.66</v>
      </c>
      <c r="Q56" s="196">
        <v>0.26</v>
      </c>
      <c r="R56" s="196">
        <v>0.5</v>
      </c>
      <c r="S56" s="196">
        <v>0.32</v>
      </c>
      <c r="T56" s="196">
        <v>0</v>
      </c>
      <c r="U56" s="196">
        <v>1</v>
      </c>
      <c r="V56" s="196">
        <v>0.24</v>
      </c>
      <c r="W56" s="196">
        <v>0.41</v>
      </c>
      <c r="X56" s="196">
        <v>2</v>
      </c>
      <c r="Y56" s="196">
        <v>0</v>
      </c>
      <c r="Z56" s="196">
        <v>3.01</v>
      </c>
      <c r="AA56" s="196">
        <v>1.07</v>
      </c>
      <c r="AB56" s="196">
        <v>0</v>
      </c>
      <c r="AC56" s="196">
        <v>0</v>
      </c>
      <c r="AD56" s="196">
        <v>17.8</v>
      </c>
      <c r="AE56" s="196">
        <v>0</v>
      </c>
      <c r="AF56" s="196">
        <v>0</v>
      </c>
      <c r="AG56" s="196">
        <v>52.06</v>
      </c>
      <c r="AH56" s="196">
        <v>0</v>
      </c>
      <c r="AI56" s="196">
        <v>12.53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120.42</v>
      </c>
      <c r="AP56" s="196">
        <v>5.67</v>
      </c>
      <c r="AQ56" s="196">
        <v>0</v>
      </c>
      <c r="AR56" s="196">
        <v>8.3800000000000008</v>
      </c>
      <c r="AS56" s="196">
        <v>0</v>
      </c>
      <c r="AT56" s="196">
        <v>20.34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4.51</v>
      </c>
      <c r="D57" s="196">
        <v>0.97</v>
      </c>
      <c r="E57" s="196">
        <v>0</v>
      </c>
      <c r="F57" s="196">
        <v>0</v>
      </c>
      <c r="G57" s="196">
        <v>21.86</v>
      </c>
      <c r="H57" s="196">
        <v>0</v>
      </c>
      <c r="I57" s="196">
        <v>0</v>
      </c>
      <c r="J57" s="196">
        <v>1.34</v>
      </c>
      <c r="K57" s="196">
        <v>4.5</v>
      </c>
      <c r="L57" s="196">
        <v>135.75</v>
      </c>
      <c r="M57" s="196">
        <v>1.1000000000000001</v>
      </c>
      <c r="N57" s="196">
        <v>1.41</v>
      </c>
      <c r="O57" s="196">
        <v>0</v>
      </c>
      <c r="P57" s="196">
        <v>1.66</v>
      </c>
      <c r="Q57" s="196">
        <v>0.26</v>
      </c>
      <c r="R57" s="196">
        <v>0.5</v>
      </c>
      <c r="S57" s="196">
        <v>0.32</v>
      </c>
      <c r="T57" s="196">
        <v>0</v>
      </c>
      <c r="U57" s="196">
        <v>1</v>
      </c>
      <c r="V57" s="196">
        <v>0.24</v>
      </c>
      <c r="W57" s="196">
        <v>0.41</v>
      </c>
      <c r="X57" s="196">
        <v>2</v>
      </c>
      <c r="Y57" s="196">
        <v>0</v>
      </c>
      <c r="Z57" s="196">
        <v>3.01</v>
      </c>
      <c r="AA57" s="196">
        <v>1.07</v>
      </c>
      <c r="AB57" s="196">
        <v>0</v>
      </c>
      <c r="AC57" s="196">
        <v>0</v>
      </c>
      <c r="AD57" s="196">
        <v>17.8</v>
      </c>
      <c r="AE57" s="196">
        <v>0</v>
      </c>
      <c r="AF57" s="196">
        <v>0</v>
      </c>
      <c r="AG57" s="196">
        <v>52.06</v>
      </c>
      <c r="AH57" s="196">
        <v>0</v>
      </c>
      <c r="AI57" s="196">
        <v>12.53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120.42</v>
      </c>
      <c r="AP57" s="196">
        <v>2.16</v>
      </c>
      <c r="AQ57" s="196">
        <v>0</v>
      </c>
      <c r="AR57" s="196">
        <v>8.3800000000000008</v>
      </c>
      <c r="AS57" s="196">
        <v>0</v>
      </c>
      <c r="AT57" s="196">
        <v>20.34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4.51</v>
      </c>
      <c r="D58" s="196">
        <v>0.97</v>
      </c>
      <c r="E58" s="196">
        <v>0</v>
      </c>
      <c r="F58" s="196">
        <v>0</v>
      </c>
      <c r="G58" s="196">
        <v>21.86</v>
      </c>
      <c r="H58" s="196">
        <v>0</v>
      </c>
      <c r="I58" s="196">
        <v>0</v>
      </c>
      <c r="J58" s="196">
        <v>1.34</v>
      </c>
      <c r="K58" s="196">
        <v>4.5</v>
      </c>
      <c r="L58" s="196">
        <v>135.75</v>
      </c>
      <c r="M58" s="196">
        <v>1.1000000000000001</v>
      </c>
      <c r="N58" s="196">
        <v>1.41</v>
      </c>
      <c r="O58" s="196">
        <v>0</v>
      </c>
      <c r="P58" s="196">
        <v>1.66</v>
      </c>
      <c r="Q58" s="196">
        <v>0.26</v>
      </c>
      <c r="R58" s="196">
        <v>0.5</v>
      </c>
      <c r="S58" s="196">
        <v>0.32</v>
      </c>
      <c r="T58" s="196">
        <v>0</v>
      </c>
      <c r="U58" s="196">
        <v>1</v>
      </c>
      <c r="V58" s="196">
        <v>0.24</v>
      </c>
      <c r="W58" s="196">
        <v>0.41</v>
      </c>
      <c r="X58" s="196">
        <v>2</v>
      </c>
      <c r="Y58" s="196">
        <v>0</v>
      </c>
      <c r="Z58" s="196">
        <v>3.01</v>
      </c>
      <c r="AA58" s="196">
        <v>1.07</v>
      </c>
      <c r="AB58" s="196">
        <v>0</v>
      </c>
      <c r="AC58" s="196">
        <v>0</v>
      </c>
      <c r="AD58" s="196">
        <v>17.8</v>
      </c>
      <c r="AE58" s="196">
        <v>0</v>
      </c>
      <c r="AF58" s="196">
        <v>0</v>
      </c>
      <c r="AG58" s="196">
        <v>52.06</v>
      </c>
      <c r="AH58" s="196">
        <v>0</v>
      </c>
      <c r="AI58" s="196">
        <v>12.53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120.42</v>
      </c>
      <c r="AP58" s="196">
        <v>2.16</v>
      </c>
      <c r="AQ58" s="196">
        <v>0</v>
      </c>
      <c r="AR58" s="196">
        <v>8.3800000000000008</v>
      </c>
      <c r="AS58" s="196">
        <v>0</v>
      </c>
      <c r="AT58" s="196">
        <v>20.34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4.51</v>
      </c>
      <c r="D59" s="196">
        <v>0.97</v>
      </c>
      <c r="E59" s="196">
        <v>0</v>
      </c>
      <c r="F59" s="196">
        <v>0</v>
      </c>
      <c r="G59" s="196">
        <v>21.86</v>
      </c>
      <c r="H59" s="196">
        <v>0</v>
      </c>
      <c r="I59" s="196">
        <v>0</v>
      </c>
      <c r="J59" s="196">
        <v>1.34</v>
      </c>
      <c r="K59" s="196">
        <v>4.5</v>
      </c>
      <c r="L59" s="196">
        <v>135.75</v>
      </c>
      <c r="M59" s="196">
        <v>1.1000000000000001</v>
      </c>
      <c r="N59" s="196">
        <v>1.41</v>
      </c>
      <c r="O59" s="196">
        <v>0</v>
      </c>
      <c r="P59" s="196">
        <v>1.66</v>
      </c>
      <c r="Q59" s="196">
        <v>0.26</v>
      </c>
      <c r="R59" s="196">
        <v>0.5</v>
      </c>
      <c r="S59" s="196">
        <v>0.31</v>
      </c>
      <c r="T59" s="196">
        <v>0</v>
      </c>
      <c r="U59" s="196">
        <v>1</v>
      </c>
      <c r="V59" s="196">
        <v>0.24</v>
      </c>
      <c r="W59" s="196">
        <v>0.41</v>
      </c>
      <c r="X59" s="196">
        <v>2</v>
      </c>
      <c r="Y59" s="196">
        <v>0</v>
      </c>
      <c r="Z59" s="196">
        <v>3.01</v>
      </c>
      <c r="AA59" s="196">
        <v>1.1599999999999999</v>
      </c>
      <c r="AB59" s="196">
        <v>0</v>
      </c>
      <c r="AC59" s="196">
        <v>0</v>
      </c>
      <c r="AD59" s="196">
        <v>17.8</v>
      </c>
      <c r="AE59" s="196">
        <v>0</v>
      </c>
      <c r="AF59" s="196">
        <v>0</v>
      </c>
      <c r="AG59" s="196">
        <v>52.06</v>
      </c>
      <c r="AH59" s="196">
        <v>0</v>
      </c>
      <c r="AI59" s="196">
        <v>12.53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120.42</v>
      </c>
      <c r="AP59" s="196">
        <v>2.16</v>
      </c>
      <c r="AQ59" s="196">
        <v>0</v>
      </c>
      <c r="AR59" s="196">
        <v>8.3800000000000008</v>
      </c>
      <c r="AS59" s="196">
        <v>0</v>
      </c>
      <c r="AT59" s="196">
        <v>20.34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4.51</v>
      </c>
      <c r="D60" s="196">
        <v>0.97</v>
      </c>
      <c r="E60" s="196">
        <v>0</v>
      </c>
      <c r="F60" s="196">
        <v>0</v>
      </c>
      <c r="G60" s="196">
        <v>21.86</v>
      </c>
      <c r="H60" s="196">
        <v>0</v>
      </c>
      <c r="I60" s="196">
        <v>0</v>
      </c>
      <c r="J60" s="196">
        <v>1.34</v>
      </c>
      <c r="K60" s="196">
        <v>4.5</v>
      </c>
      <c r="L60" s="196">
        <v>154.97999999999999</v>
      </c>
      <c r="M60" s="196">
        <v>1.1000000000000001</v>
      </c>
      <c r="N60" s="196">
        <v>1.41</v>
      </c>
      <c r="O60" s="196">
        <v>0</v>
      </c>
      <c r="P60" s="196">
        <v>1.66</v>
      </c>
      <c r="Q60" s="196">
        <v>0.26</v>
      </c>
      <c r="R60" s="196">
        <v>0.5</v>
      </c>
      <c r="S60" s="196">
        <v>0.31</v>
      </c>
      <c r="T60" s="196">
        <v>0</v>
      </c>
      <c r="U60" s="196">
        <v>1</v>
      </c>
      <c r="V60" s="196">
        <v>0.24</v>
      </c>
      <c r="W60" s="196">
        <v>0.41</v>
      </c>
      <c r="X60" s="196">
        <v>2</v>
      </c>
      <c r="Y60" s="196">
        <v>0</v>
      </c>
      <c r="Z60" s="196">
        <v>3.01</v>
      </c>
      <c r="AA60" s="196">
        <v>1.1599999999999999</v>
      </c>
      <c r="AB60" s="196">
        <v>0</v>
      </c>
      <c r="AC60" s="196">
        <v>0</v>
      </c>
      <c r="AD60" s="196">
        <v>17.8</v>
      </c>
      <c r="AE60" s="196">
        <v>0</v>
      </c>
      <c r="AF60" s="196">
        <v>0</v>
      </c>
      <c r="AG60" s="196">
        <v>52.06</v>
      </c>
      <c r="AH60" s="196">
        <v>0</v>
      </c>
      <c r="AI60" s="196">
        <v>12.53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120.42</v>
      </c>
      <c r="AP60" s="196">
        <v>2.16</v>
      </c>
      <c r="AQ60" s="196">
        <v>0</v>
      </c>
      <c r="AR60" s="196">
        <v>8.3800000000000008</v>
      </c>
      <c r="AS60" s="196">
        <v>0</v>
      </c>
      <c r="AT60" s="196">
        <v>20.34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4.51</v>
      </c>
      <c r="D61" s="196">
        <v>0.97</v>
      </c>
      <c r="E61" s="196">
        <v>0</v>
      </c>
      <c r="F61" s="196">
        <v>0</v>
      </c>
      <c r="G61" s="196">
        <v>21.86</v>
      </c>
      <c r="H61" s="196">
        <v>0</v>
      </c>
      <c r="I61" s="196">
        <v>0</v>
      </c>
      <c r="J61" s="196">
        <v>1.34</v>
      </c>
      <c r="K61" s="196">
        <v>4.5</v>
      </c>
      <c r="L61" s="196">
        <v>174.2</v>
      </c>
      <c r="M61" s="196">
        <v>1.1000000000000001</v>
      </c>
      <c r="N61" s="196">
        <v>1.41</v>
      </c>
      <c r="O61" s="196">
        <v>0</v>
      </c>
      <c r="P61" s="196">
        <v>1.66</v>
      </c>
      <c r="Q61" s="196">
        <v>0.38</v>
      </c>
      <c r="R61" s="196">
        <v>0.5</v>
      </c>
      <c r="S61" s="196">
        <v>0.32</v>
      </c>
      <c r="T61" s="196">
        <v>0</v>
      </c>
      <c r="U61" s="196">
        <v>1</v>
      </c>
      <c r="V61" s="196">
        <v>0.27</v>
      </c>
      <c r="W61" s="196">
        <v>0.41</v>
      </c>
      <c r="X61" s="196">
        <v>2</v>
      </c>
      <c r="Y61" s="196">
        <v>0</v>
      </c>
      <c r="Z61" s="196">
        <v>2.56</v>
      </c>
      <c r="AA61" s="196">
        <v>1.07</v>
      </c>
      <c r="AB61" s="196">
        <v>0</v>
      </c>
      <c r="AC61" s="196">
        <v>0</v>
      </c>
      <c r="AD61" s="196">
        <v>17.8</v>
      </c>
      <c r="AE61" s="196">
        <v>0</v>
      </c>
      <c r="AF61" s="196">
        <v>0</v>
      </c>
      <c r="AG61" s="196">
        <v>52.06</v>
      </c>
      <c r="AH61" s="196">
        <v>0</v>
      </c>
      <c r="AI61" s="196">
        <v>12.53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120.42</v>
      </c>
      <c r="AP61" s="196">
        <v>2.16</v>
      </c>
      <c r="AQ61" s="196">
        <v>0</v>
      </c>
      <c r="AR61" s="196">
        <v>8.3800000000000008</v>
      </c>
      <c r="AS61" s="196">
        <v>0</v>
      </c>
      <c r="AT61" s="196">
        <v>20.34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4.51</v>
      </c>
      <c r="D62" s="196">
        <v>0.97</v>
      </c>
      <c r="E62" s="196">
        <v>0</v>
      </c>
      <c r="F62" s="196">
        <v>0</v>
      </c>
      <c r="G62" s="196">
        <v>21.86</v>
      </c>
      <c r="H62" s="196">
        <v>0</v>
      </c>
      <c r="I62" s="196">
        <v>0</v>
      </c>
      <c r="J62" s="196">
        <v>1.34</v>
      </c>
      <c r="K62" s="196">
        <v>4.5</v>
      </c>
      <c r="L62" s="196">
        <v>181.89</v>
      </c>
      <c r="M62" s="196">
        <v>1.1000000000000001</v>
      </c>
      <c r="N62" s="196">
        <v>1.41</v>
      </c>
      <c r="O62" s="196">
        <v>0</v>
      </c>
      <c r="P62" s="196">
        <v>1.66</v>
      </c>
      <c r="Q62" s="196">
        <v>0.26</v>
      </c>
      <c r="R62" s="196">
        <v>0.5</v>
      </c>
      <c r="S62" s="196">
        <v>0.32</v>
      </c>
      <c r="T62" s="196">
        <v>0</v>
      </c>
      <c r="U62" s="196">
        <v>1</v>
      </c>
      <c r="V62" s="196">
        <v>0.25</v>
      </c>
      <c r="W62" s="196">
        <v>0.41</v>
      </c>
      <c r="X62" s="196">
        <v>2</v>
      </c>
      <c r="Y62" s="196">
        <v>0</v>
      </c>
      <c r="Z62" s="196">
        <v>2.56</v>
      </c>
      <c r="AA62" s="196">
        <v>1.07</v>
      </c>
      <c r="AB62" s="196">
        <v>0</v>
      </c>
      <c r="AC62" s="196">
        <v>0</v>
      </c>
      <c r="AD62" s="196">
        <v>17.8</v>
      </c>
      <c r="AE62" s="196">
        <v>0</v>
      </c>
      <c r="AF62" s="196">
        <v>0</v>
      </c>
      <c r="AG62" s="196">
        <v>52.06</v>
      </c>
      <c r="AH62" s="196">
        <v>0</v>
      </c>
      <c r="AI62" s="196">
        <v>12.53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120.42</v>
      </c>
      <c r="AP62" s="196">
        <v>5.67</v>
      </c>
      <c r="AQ62" s="196">
        <v>0</v>
      </c>
      <c r="AR62" s="196">
        <v>8.3800000000000008</v>
      </c>
      <c r="AS62" s="196">
        <v>0</v>
      </c>
      <c r="AT62" s="196">
        <v>20.34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4.51</v>
      </c>
      <c r="D63" s="196">
        <v>0.97</v>
      </c>
      <c r="E63" s="196">
        <v>0</v>
      </c>
      <c r="F63" s="196">
        <v>0</v>
      </c>
      <c r="G63" s="196">
        <v>21.86</v>
      </c>
      <c r="H63" s="196">
        <v>0</v>
      </c>
      <c r="I63" s="196">
        <v>0</v>
      </c>
      <c r="J63" s="196">
        <v>1.34</v>
      </c>
      <c r="K63" s="196">
        <v>4.5</v>
      </c>
      <c r="L63" s="196">
        <v>181.89</v>
      </c>
      <c r="M63" s="196">
        <v>1.1000000000000001</v>
      </c>
      <c r="N63" s="196">
        <v>1.41</v>
      </c>
      <c r="O63" s="196">
        <v>0</v>
      </c>
      <c r="P63" s="196">
        <v>1.66</v>
      </c>
      <c r="Q63" s="196">
        <v>0.26</v>
      </c>
      <c r="R63" s="196">
        <v>0.5</v>
      </c>
      <c r="S63" s="196">
        <v>0.32</v>
      </c>
      <c r="T63" s="196">
        <v>0</v>
      </c>
      <c r="U63" s="196">
        <v>1</v>
      </c>
      <c r="V63" s="196">
        <v>0.24</v>
      </c>
      <c r="W63" s="196">
        <v>0.41</v>
      </c>
      <c r="X63" s="196">
        <v>2</v>
      </c>
      <c r="Y63" s="196">
        <v>0</v>
      </c>
      <c r="Z63" s="196">
        <v>3.01</v>
      </c>
      <c r="AA63" s="196">
        <v>1.07</v>
      </c>
      <c r="AB63" s="196">
        <v>0</v>
      </c>
      <c r="AC63" s="196">
        <v>0</v>
      </c>
      <c r="AD63" s="196">
        <v>17.8</v>
      </c>
      <c r="AE63" s="196">
        <v>0</v>
      </c>
      <c r="AF63" s="196">
        <v>0</v>
      </c>
      <c r="AG63" s="196">
        <v>52.06</v>
      </c>
      <c r="AH63" s="196">
        <v>0</v>
      </c>
      <c r="AI63" s="196">
        <v>12.53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120.42</v>
      </c>
      <c r="AP63" s="196">
        <v>5.67</v>
      </c>
      <c r="AQ63" s="196">
        <v>0</v>
      </c>
      <c r="AR63" s="196">
        <v>8.3800000000000008</v>
      </c>
      <c r="AS63" s="196">
        <v>0</v>
      </c>
      <c r="AT63" s="196">
        <v>20.34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4.51</v>
      </c>
      <c r="D64" s="196">
        <v>0.97</v>
      </c>
      <c r="E64" s="196">
        <v>0</v>
      </c>
      <c r="F64" s="196">
        <v>0</v>
      </c>
      <c r="G64" s="196">
        <v>21.86</v>
      </c>
      <c r="H64" s="196">
        <v>0</v>
      </c>
      <c r="I64" s="196">
        <v>0</v>
      </c>
      <c r="J64" s="196">
        <v>1.34</v>
      </c>
      <c r="K64" s="196">
        <v>4.5</v>
      </c>
      <c r="L64" s="196">
        <v>181.89</v>
      </c>
      <c r="M64" s="196">
        <v>1.1000000000000001</v>
      </c>
      <c r="N64" s="196">
        <v>1.41</v>
      </c>
      <c r="O64" s="196">
        <v>0</v>
      </c>
      <c r="P64" s="196">
        <v>1.66</v>
      </c>
      <c r="Q64" s="196">
        <v>0.26</v>
      </c>
      <c r="R64" s="196">
        <v>0.5</v>
      </c>
      <c r="S64" s="196">
        <v>0.32</v>
      </c>
      <c r="T64" s="196">
        <v>0</v>
      </c>
      <c r="U64" s="196">
        <v>1</v>
      </c>
      <c r="V64" s="196">
        <v>0.24</v>
      </c>
      <c r="W64" s="196">
        <v>0.41</v>
      </c>
      <c r="X64" s="196">
        <v>2</v>
      </c>
      <c r="Y64" s="196">
        <v>0</v>
      </c>
      <c r="Z64" s="196">
        <v>3.01</v>
      </c>
      <c r="AA64" s="196">
        <v>1.07</v>
      </c>
      <c r="AB64" s="196">
        <v>0</v>
      </c>
      <c r="AC64" s="196">
        <v>0</v>
      </c>
      <c r="AD64" s="196">
        <v>17.8</v>
      </c>
      <c r="AE64" s="196">
        <v>0</v>
      </c>
      <c r="AF64" s="196">
        <v>0</v>
      </c>
      <c r="AG64" s="196">
        <v>52.06</v>
      </c>
      <c r="AH64" s="196">
        <v>0</v>
      </c>
      <c r="AI64" s="196">
        <v>12.53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120.42</v>
      </c>
      <c r="AP64" s="196">
        <v>1.1599999999999999</v>
      </c>
      <c r="AQ64" s="196">
        <v>0</v>
      </c>
      <c r="AR64" s="196">
        <v>8.3800000000000008</v>
      </c>
      <c r="AS64" s="196">
        <v>0</v>
      </c>
      <c r="AT64" s="196">
        <v>20.34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4.51</v>
      </c>
      <c r="D65" s="196">
        <v>0.97</v>
      </c>
      <c r="E65" s="196">
        <v>0</v>
      </c>
      <c r="F65" s="196">
        <v>0</v>
      </c>
      <c r="G65" s="196">
        <v>21.86</v>
      </c>
      <c r="H65" s="196">
        <v>0</v>
      </c>
      <c r="I65" s="196">
        <v>0</v>
      </c>
      <c r="J65" s="196">
        <v>1.34</v>
      </c>
      <c r="K65" s="196">
        <v>4.5</v>
      </c>
      <c r="L65" s="196">
        <v>135.75</v>
      </c>
      <c r="M65" s="196">
        <v>1.1000000000000001</v>
      </c>
      <c r="N65" s="196">
        <v>1.41</v>
      </c>
      <c r="O65" s="196">
        <v>0</v>
      </c>
      <c r="P65" s="196">
        <v>1.66</v>
      </c>
      <c r="Q65" s="196">
        <v>0.26</v>
      </c>
      <c r="R65" s="196">
        <v>0.5</v>
      </c>
      <c r="S65" s="196">
        <v>0.32</v>
      </c>
      <c r="T65" s="196">
        <v>0</v>
      </c>
      <c r="U65" s="196">
        <v>1</v>
      </c>
      <c r="V65" s="196">
        <v>0.24</v>
      </c>
      <c r="W65" s="196">
        <v>0.41</v>
      </c>
      <c r="X65" s="196">
        <v>2</v>
      </c>
      <c r="Y65" s="196">
        <v>0</v>
      </c>
      <c r="Z65" s="196">
        <v>3.01</v>
      </c>
      <c r="AA65" s="196">
        <v>1.07</v>
      </c>
      <c r="AB65" s="196">
        <v>0</v>
      </c>
      <c r="AC65" s="196">
        <v>0</v>
      </c>
      <c r="AD65" s="196">
        <v>17.8</v>
      </c>
      <c r="AE65" s="196">
        <v>0</v>
      </c>
      <c r="AF65" s="196">
        <v>0</v>
      </c>
      <c r="AG65" s="196">
        <v>52.06</v>
      </c>
      <c r="AH65" s="196">
        <v>0</v>
      </c>
      <c r="AI65" s="196">
        <v>12.53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114.98</v>
      </c>
      <c r="AP65" s="196">
        <v>0</v>
      </c>
      <c r="AQ65" s="196">
        <v>0</v>
      </c>
      <c r="AR65" s="196">
        <v>8.3800000000000008</v>
      </c>
      <c r="AS65" s="196">
        <v>0</v>
      </c>
      <c r="AT65" s="196">
        <v>20.34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4.51</v>
      </c>
      <c r="D66" s="196">
        <v>0.97</v>
      </c>
      <c r="E66" s="196">
        <v>0</v>
      </c>
      <c r="F66" s="196">
        <v>0</v>
      </c>
      <c r="G66" s="196">
        <v>21.86</v>
      </c>
      <c r="H66" s="196">
        <v>0</v>
      </c>
      <c r="I66" s="196">
        <v>0</v>
      </c>
      <c r="J66" s="196">
        <v>1.34</v>
      </c>
      <c r="K66" s="196">
        <v>4.5</v>
      </c>
      <c r="L66" s="196">
        <v>97.3</v>
      </c>
      <c r="M66" s="196">
        <v>1.1000000000000001</v>
      </c>
      <c r="N66" s="196">
        <v>1.41</v>
      </c>
      <c r="O66" s="196">
        <v>0</v>
      </c>
      <c r="P66" s="196">
        <v>1.66</v>
      </c>
      <c r="Q66" s="196">
        <v>0.26</v>
      </c>
      <c r="R66" s="196">
        <v>0.5</v>
      </c>
      <c r="S66" s="196">
        <v>0.32</v>
      </c>
      <c r="T66" s="196">
        <v>0</v>
      </c>
      <c r="U66" s="196">
        <v>1</v>
      </c>
      <c r="V66" s="196">
        <v>0.25</v>
      </c>
      <c r="W66" s="196">
        <v>0.41</v>
      </c>
      <c r="X66" s="196">
        <v>2</v>
      </c>
      <c r="Y66" s="196">
        <v>0</v>
      </c>
      <c r="Z66" s="196">
        <v>3.01</v>
      </c>
      <c r="AA66" s="196">
        <v>1.07</v>
      </c>
      <c r="AB66" s="196">
        <v>0</v>
      </c>
      <c r="AC66" s="196">
        <v>0</v>
      </c>
      <c r="AD66" s="196">
        <v>17.8</v>
      </c>
      <c r="AE66" s="196">
        <v>0</v>
      </c>
      <c r="AF66" s="196">
        <v>0</v>
      </c>
      <c r="AG66" s="196">
        <v>52.06</v>
      </c>
      <c r="AH66" s="196">
        <v>0</v>
      </c>
      <c r="AI66" s="196">
        <v>12.53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114.98</v>
      </c>
      <c r="AP66" s="196">
        <v>0</v>
      </c>
      <c r="AQ66" s="196">
        <v>0</v>
      </c>
      <c r="AR66" s="196">
        <v>8.3800000000000008</v>
      </c>
      <c r="AS66" s="196">
        <v>0</v>
      </c>
      <c r="AT66" s="196">
        <v>20.34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4.51</v>
      </c>
      <c r="D67" s="196">
        <v>0.97</v>
      </c>
      <c r="E67" s="196">
        <v>0</v>
      </c>
      <c r="F67" s="196">
        <v>0</v>
      </c>
      <c r="G67" s="196">
        <v>21.86</v>
      </c>
      <c r="H67" s="196">
        <v>0</v>
      </c>
      <c r="I67" s="196">
        <v>0</v>
      </c>
      <c r="J67" s="196">
        <v>1.34</v>
      </c>
      <c r="K67" s="196">
        <v>4.5</v>
      </c>
      <c r="L67" s="196">
        <v>75.2</v>
      </c>
      <c r="M67" s="196">
        <v>1.1000000000000001</v>
      </c>
      <c r="N67" s="196">
        <v>1.41</v>
      </c>
      <c r="O67" s="196">
        <v>0</v>
      </c>
      <c r="P67" s="196">
        <v>1.66</v>
      </c>
      <c r="Q67" s="196">
        <v>0.26</v>
      </c>
      <c r="R67" s="196">
        <v>0.5</v>
      </c>
      <c r="S67" s="196">
        <v>0.32</v>
      </c>
      <c r="T67" s="196">
        <v>0</v>
      </c>
      <c r="U67" s="196">
        <v>1</v>
      </c>
      <c r="V67" s="196">
        <v>0.39</v>
      </c>
      <c r="W67" s="196">
        <v>0.41</v>
      </c>
      <c r="X67" s="196">
        <v>2</v>
      </c>
      <c r="Y67" s="196">
        <v>0</v>
      </c>
      <c r="Z67" s="196">
        <v>3.01</v>
      </c>
      <c r="AA67" s="196">
        <v>1.07</v>
      </c>
      <c r="AB67" s="196">
        <v>0</v>
      </c>
      <c r="AC67" s="196">
        <v>0</v>
      </c>
      <c r="AD67" s="196">
        <v>17.8</v>
      </c>
      <c r="AE67" s="196">
        <v>0</v>
      </c>
      <c r="AF67" s="196">
        <v>0</v>
      </c>
      <c r="AG67" s="196">
        <v>52.06</v>
      </c>
      <c r="AH67" s="196">
        <v>0</v>
      </c>
      <c r="AI67" s="196">
        <v>12.53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128.58000000000001</v>
      </c>
      <c r="AP67" s="196">
        <v>0</v>
      </c>
      <c r="AQ67" s="196">
        <v>0</v>
      </c>
      <c r="AR67" s="196">
        <v>8.3800000000000008</v>
      </c>
      <c r="AS67" s="196">
        <v>0</v>
      </c>
      <c r="AT67" s="196">
        <v>20.34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4.51</v>
      </c>
      <c r="D68" s="196">
        <v>0.97</v>
      </c>
      <c r="E68" s="196">
        <v>0</v>
      </c>
      <c r="F68" s="196">
        <v>0</v>
      </c>
      <c r="G68" s="196">
        <v>21.86</v>
      </c>
      <c r="H68" s="196">
        <v>0</v>
      </c>
      <c r="I68" s="196">
        <v>0</v>
      </c>
      <c r="J68" s="196">
        <v>1.34</v>
      </c>
      <c r="K68" s="196">
        <v>0.63</v>
      </c>
      <c r="L68" s="196">
        <v>14.97</v>
      </c>
      <c r="M68" s="196">
        <v>1.1000000000000001</v>
      </c>
      <c r="N68" s="196">
        <v>1.41</v>
      </c>
      <c r="O68" s="196">
        <v>0</v>
      </c>
      <c r="P68" s="196">
        <v>1.66</v>
      </c>
      <c r="Q68" s="196">
        <v>0.26</v>
      </c>
      <c r="R68" s="196">
        <v>0.5</v>
      </c>
      <c r="S68" s="196">
        <v>0.31</v>
      </c>
      <c r="T68" s="196">
        <v>0</v>
      </c>
      <c r="U68" s="196">
        <v>1</v>
      </c>
      <c r="V68" s="196">
        <v>0.25</v>
      </c>
      <c r="W68" s="196">
        <v>0.41</v>
      </c>
      <c r="X68" s="196">
        <v>2</v>
      </c>
      <c r="Y68" s="196">
        <v>0</v>
      </c>
      <c r="Z68" s="196">
        <v>3.01</v>
      </c>
      <c r="AA68" s="196">
        <v>1.07</v>
      </c>
      <c r="AB68" s="196">
        <v>0</v>
      </c>
      <c r="AC68" s="196">
        <v>0</v>
      </c>
      <c r="AD68" s="196">
        <v>17.8</v>
      </c>
      <c r="AE68" s="196">
        <v>0</v>
      </c>
      <c r="AF68" s="196">
        <v>0</v>
      </c>
      <c r="AG68" s="196">
        <v>52.06</v>
      </c>
      <c r="AH68" s="196">
        <v>0</v>
      </c>
      <c r="AI68" s="196">
        <v>12.53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98.58</v>
      </c>
      <c r="AP68" s="196">
        <v>0</v>
      </c>
      <c r="AQ68" s="196">
        <v>0</v>
      </c>
      <c r="AR68" s="196">
        <v>8.3800000000000008</v>
      </c>
      <c r="AS68" s="196">
        <v>0</v>
      </c>
      <c r="AT68" s="196">
        <v>20.34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4.51</v>
      </c>
      <c r="D69" s="196">
        <v>0.97</v>
      </c>
      <c r="E69" s="196">
        <v>0</v>
      </c>
      <c r="F69" s="196">
        <v>0</v>
      </c>
      <c r="G69" s="196">
        <v>21.86</v>
      </c>
      <c r="H69" s="196">
        <v>0</v>
      </c>
      <c r="I69" s="196">
        <v>0</v>
      </c>
      <c r="J69" s="196">
        <v>1.34</v>
      </c>
      <c r="K69" s="196">
        <v>0.36</v>
      </c>
      <c r="L69" s="196">
        <v>14.97</v>
      </c>
      <c r="M69" s="196">
        <v>1.1000000000000001</v>
      </c>
      <c r="N69" s="196">
        <v>1.41</v>
      </c>
      <c r="O69" s="196">
        <v>0</v>
      </c>
      <c r="P69" s="196">
        <v>1.66</v>
      </c>
      <c r="Q69" s="196">
        <v>0.26</v>
      </c>
      <c r="R69" s="196">
        <v>0.5</v>
      </c>
      <c r="S69" s="196">
        <v>0.31</v>
      </c>
      <c r="T69" s="196">
        <v>0</v>
      </c>
      <c r="U69" s="196">
        <v>1</v>
      </c>
      <c r="V69" s="196">
        <v>0.25</v>
      </c>
      <c r="W69" s="196">
        <v>0.41</v>
      </c>
      <c r="X69" s="196">
        <v>2</v>
      </c>
      <c r="Y69" s="196">
        <v>0</v>
      </c>
      <c r="Z69" s="196">
        <v>3.01</v>
      </c>
      <c r="AA69" s="196">
        <v>1.07</v>
      </c>
      <c r="AB69" s="196">
        <v>0</v>
      </c>
      <c r="AC69" s="196">
        <v>0</v>
      </c>
      <c r="AD69" s="196">
        <v>17.8</v>
      </c>
      <c r="AE69" s="196">
        <v>0</v>
      </c>
      <c r="AF69" s="196">
        <v>0</v>
      </c>
      <c r="AG69" s="196">
        <v>52.06</v>
      </c>
      <c r="AH69" s="196">
        <v>0</v>
      </c>
      <c r="AI69" s="196">
        <v>12.53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98.58</v>
      </c>
      <c r="AP69" s="196">
        <v>0</v>
      </c>
      <c r="AQ69" s="196">
        <v>0</v>
      </c>
      <c r="AR69" s="196">
        <v>8.3800000000000008</v>
      </c>
      <c r="AS69" s="196">
        <v>0</v>
      </c>
      <c r="AT69" s="196">
        <v>20.34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4.51</v>
      </c>
      <c r="D70" s="196">
        <v>0.97</v>
      </c>
      <c r="E70" s="196">
        <v>0</v>
      </c>
      <c r="F70" s="196">
        <v>0</v>
      </c>
      <c r="G70" s="196">
        <v>21.86</v>
      </c>
      <c r="H70" s="196">
        <v>0</v>
      </c>
      <c r="I70" s="196">
        <v>0</v>
      </c>
      <c r="J70" s="196">
        <v>1.34</v>
      </c>
      <c r="K70" s="196">
        <v>0.36</v>
      </c>
      <c r="L70" s="196">
        <v>14.97</v>
      </c>
      <c r="M70" s="196">
        <v>1.1000000000000001</v>
      </c>
      <c r="N70" s="196">
        <v>1.41</v>
      </c>
      <c r="O70" s="196">
        <v>0</v>
      </c>
      <c r="P70" s="196">
        <v>1.66</v>
      </c>
      <c r="Q70" s="196">
        <v>0.26</v>
      </c>
      <c r="R70" s="196">
        <v>0.5</v>
      </c>
      <c r="S70" s="196">
        <v>0.31</v>
      </c>
      <c r="T70" s="196">
        <v>0</v>
      </c>
      <c r="U70" s="196">
        <v>1</v>
      </c>
      <c r="V70" s="196">
        <v>0.25</v>
      </c>
      <c r="W70" s="196">
        <v>0.41</v>
      </c>
      <c r="X70" s="196">
        <v>2</v>
      </c>
      <c r="Y70" s="196">
        <v>0</v>
      </c>
      <c r="Z70" s="196">
        <v>3.01</v>
      </c>
      <c r="AA70" s="196">
        <v>1.07</v>
      </c>
      <c r="AB70" s="196">
        <v>0</v>
      </c>
      <c r="AC70" s="196">
        <v>0</v>
      </c>
      <c r="AD70" s="196">
        <v>17.8</v>
      </c>
      <c r="AE70" s="196">
        <v>0</v>
      </c>
      <c r="AF70" s="196">
        <v>0</v>
      </c>
      <c r="AG70" s="196">
        <v>52.06</v>
      </c>
      <c r="AH70" s="196">
        <v>0</v>
      </c>
      <c r="AI70" s="196">
        <v>12.53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98.58</v>
      </c>
      <c r="AP70" s="196">
        <v>0</v>
      </c>
      <c r="AQ70" s="196">
        <v>0</v>
      </c>
      <c r="AR70" s="196">
        <v>8.3800000000000008</v>
      </c>
      <c r="AS70" s="196">
        <v>0</v>
      </c>
      <c r="AT70" s="196">
        <v>20.34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4.51</v>
      </c>
      <c r="D71" s="196">
        <v>0.97</v>
      </c>
      <c r="E71" s="196">
        <v>0</v>
      </c>
      <c r="F71" s="196">
        <v>0</v>
      </c>
      <c r="G71" s="196">
        <v>21.86</v>
      </c>
      <c r="H71" s="196">
        <v>0</v>
      </c>
      <c r="I71" s="196">
        <v>0</v>
      </c>
      <c r="J71" s="196">
        <v>1.34</v>
      </c>
      <c r="K71" s="196">
        <v>0.36</v>
      </c>
      <c r="L71" s="196">
        <v>14.97</v>
      </c>
      <c r="M71" s="196">
        <v>1.1000000000000001</v>
      </c>
      <c r="N71" s="196">
        <v>1.41</v>
      </c>
      <c r="O71" s="196">
        <v>0</v>
      </c>
      <c r="P71" s="196">
        <v>1.66</v>
      </c>
      <c r="Q71" s="196">
        <v>0.26</v>
      </c>
      <c r="R71" s="196">
        <v>0.5</v>
      </c>
      <c r="S71" s="196">
        <v>0.31</v>
      </c>
      <c r="T71" s="196">
        <v>0</v>
      </c>
      <c r="U71" s="196">
        <v>1</v>
      </c>
      <c r="V71" s="196">
        <v>0.25</v>
      </c>
      <c r="W71" s="196">
        <v>0.41</v>
      </c>
      <c r="X71" s="196">
        <v>2</v>
      </c>
      <c r="Y71" s="196">
        <v>0</v>
      </c>
      <c r="Z71" s="196">
        <v>3.01</v>
      </c>
      <c r="AA71" s="196">
        <v>1.07</v>
      </c>
      <c r="AB71" s="196">
        <v>0</v>
      </c>
      <c r="AC71" s="196">
        <v>0</v>
      </c>
      <c r="AD71" s="196">
        <v>17.8</v>
      </c>
      <c r="AE71" s="196">
        <v>0</v>
      </c>
      <c r="AF71" s="196">
        <v>0</v>
      </c>
      <c r="AG71" s="196">
        <v>52.06</v>
      </c>
      <c r="AH71" s="196">
        <v>0</v>
      </c>
      <c r="AI71" s="196">
        <v>12.53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98.58</v>
      </c>
      <c r="AP71" s="196">
        <v>0</v>
      </c>
      <c r="AQ71" s="196">
        <v>0</v>
      </c>
      <c r="AR71" s="196">
        <v>8.3800000000000008</v>
      </c>
      <c r="AS71" s="196">
        <v>0</v>
      </c>
      <c r="AT71" s="196">
        <v>20.34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4.51</v>
      </c>
      <c r="D72" s="196">
        <v>0.97</v>
      </c>
      <c r="E72" s="196">
        <v>0</v>
      </c>
      <c r="F72" s="196">
        <v>0</v>
      </c>
      <c r="G72" s="196">
        <v>21.86</v>
      </c>
      <c r="H72" s="196">
        <v>0</v>
      </c>
      <c r="I72" s="196">
        <v>0</v>
      </c>
      <c r="J72" s="196">
        <v>1.34</v>
      </c>
      <c r="K72" s="196">
        <v>0.36</v>
      </c>
      <c r="L72" s="196">
        <v>14.97</v>
      </c>
      <c r="M72" s="196">
        <v>1.1000000000000001</v>
      </c>
      <c r="N72" s="196">
        <v>1.41</v>
      </c>
      <c r="O72" s="196">
        <v>0</v>
      </c>
      <c r="P72" s="196">
        <v>1.66</v>
      </c>
      <c r="Q72" s="196">
        <v>0.26</v>
      </c>
      <c r="R72" s="196">
        <v>0.5</v>
      </c>
      <c r="S72" s="196">
        <v>0.31</v>
      </c>
      <c r="T72" s="196">
        <v>0</v>
      </c>
      <c r="U72" s="196">
        <v>1</v>
      </c>
      <c r="V72" s="196">
        <v>0.25</v>
      </c>
      <c r="W72" s="196">
        <v>0.41</v>
      </c>
      <c r="X72" s="196">
        <v>2</v>
      </c>
      <c r="Y72" s="196">
        <v>0</v>
      </c>
      <c r="Z72" s="196">
        <v>3.01</v>
      </c>
      <c r="AA72" s="196">
        <v>1.07</v>
      </c>
      <c r="AB72" s="196">
        <v>0</v>
      </c>
      <c r="AC72" s="196">
        <v>0</v>
      </c>
      <c r="AD72" s="196">
        <v>17.8</v>
      </c>
      <c r="AE72" s="196">
        <v>0</v>
      </c>
      <c r="AF72" s="196">
        <v>0</v>
      </c>
      <c r="AG72" s="196">
        <v>52.06</v>
      </c>
      <c r="AH72" s="196">
        <v>0</v>
      </c>
      <c r="AI72" s="196">
        <v>12.53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98.58</v>
      </c>
      <c r="AP72" s="196">
        <v>0</v>
      </c>
      <c r="AQ72" s="196">
        <v>0</v>
      </c>
      <c r="AR72" s="196">
        <v>8.3800000000000008</v>
      </c>
      <c r="AS72" s="196">
        <v>0</v>
      </c>
      <c r="AT72" s="196">
        <v>20.34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4.51</v>
      </c>
      <c r="D73" s="196">
        <v>0.97</v>
      </c>
      <c r="E73" s="196">
        <v>0</v>
      </c>
      <c r="F73" s="196">
        <v>0</v>
      </c>
      <c r="G73" s="196">
        <v>21.86</v>
      </c>
      <c r="H73" s="196">
        <v>0</v>
      </c>
      <c r="I73" s="196">
        <v>0</v>
      </c>
      <c r="J73" s="196">
        <v>1.34</v>
      </c>
      <c r="K73" s="196">
        <v>0.36</v>
      </c>
      <c r="L73" s="196">
        <v>14.97</v>
      </c>
      <c r="M73" s="196">
        <v>1.1000000000000001</v>
      </c>
      <c r="N73" s="196">
        <v>1.41</v>
      </c>
      <c r="O73" s="196">
        <v>0</v>
      </c>
      <c r="P73" s="196">
        <v>1.66</v>
      </c>
      <c r="Q73" s="196">
        <v>0.26</v>
      </c>
      <c r="R73" s="196">
        <v>0.5</v>
      </c>
      <c r="S73" s="196">
        <v>0.31</v>
      </c>
      <c r="T73" s="196">
        <v>0</v>
      </c>
      <c r="U73" s="196">
        <v>1</v>
      </c>
      <c r="V73" s="196">
        <v>0.25</v>
      </c>
      <c r="W73" s="196">
        <v>0.41</v>
      </c>
      <c r="X73" s="196">
        <v>2</v>
      </c>
      <c r="Y73" s="196">
        <v>0</v>
      </c>
      <c r="Z73" s="196">
        <v>3.01</v>
      </c>
      <c r="AA73" s="196">
        <v>1.07</v>
      </c>
      <c r="AB73" s="196">
        <v>0</v>
      </c>
      <c r="AC73" s="196">
        <v>0</v>
      </c>
      <c r="AD73" s="196">
        <v>17.8</v>
      </c>
      <c r="AE73" s="196">
        <v>0</v>
      </c>
      <c r="AF73" s="196">
        <v>0</v>
      </c>
      <c r="AG73" s="196">
        <v>52.06</v>
      </c>
      <c r="AH73" s="196">
        <v>0</v>
      </c>
      <c r="AI73" s="196">
        <v>12.53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98.58</v>
      </c>
      <c r="AP73" s="196">
        <v>0</v>
      </c>
      <c r="AQ73" s="196">
        <v>0</v>
      </c>
      <c r="AR73" s="196">
        <v>8.3800000000000008</v>
      </c>
      <c r="AS73" s="196">
        <v>0</v>
      </c>
      <c r="AT73" s="196">
        <v>20.34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4.51</v>
      </c>
      <c r="D74" s="196">
        <v>0.97</v>
      </c>
      <c r="E74" s="196">
        <v>0</v>
      </c>
      <c r="F74" s="196">
        <v>0</v>
      </c>
      <c r="G74" s="196">
        <v>21.86</v>
      </c>
      <c r="H74" s="196">
        <v>0</v>
      </c>
      <c r="I74" s="196">
        <v>0</v>
      </c>
      <c r="J74" s="196">
        <v>1.34</v>
      </c>
      <c r="K74" s="196">
        <v>0.36</v>
      </c>
      <c r="L74" s="196">
        <v>14.97</v>
      </c>
      <c r="M74" s="196">
        <v>1.1000000000000001</v>
      </c>
      <c r="N74" s="196">
        <v>1.41</v>
      </c>
      <c r="O74" s="196">
        <v>0</v>
      </c>
      <c r="P74" s="196">
        <v>1.66</v>
      </c>
      <c r="Q74" s="196">
        <v>0.26</v>
      </c>
      <c r="R74" s="196">
        <v>0.5</v>
      </c>
      <c r="S74" s="196">
        <v>0.31</v>
      </c>
      <c r="T74" s="196">
        <v>0</v>
      </c>
      <c r="U74" s="196">
        <v>1</v>
      </c>
      <c r="V74" s="196">
        <v>0.25</v>
      </c>
      <c r="W74" s="196">
        <v>0.41</v>
      </c>
      <c r="X74" s="196">
        <v>2</v>
      </c>
      <c r="Y74" s="196">
        <v>0</v>
      </c>
      <c r="Z74" s="196">
        <v>3.01</v>
      </c>
      <c r="AA74" s="196">
        <v>1.07</v>
      </c>
      <c r="AB74" s="196">
        <v>0</v>
      </c>
      <c r="AC74" s="196">
        <v>0</v>
      </c>
      <c r="AD74" s="196">
        <v>17.8</v>
      </c>
      <c r="AE74" s="196">
        <v>0</v>
      </c>
      <c r="AF74" s="196">
        <v>0</v>
      </c>
      <c r="AG74" s="196">
        <v>52.06</v>
      </c>
      <c r="AH74" s="196">
        <v>0</v>
      </c>
      <c r="AI74" s="196">
        <v>12.53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98.58</v>
      </c>
      <c r="AP74" s="196">
        <v>0</v>
      </c>
      <c r="AQ74" s="196">
        <v>0</v>
      </c>
      <c r="AR74" s="196">
        <v>8.3800000000000008</v>
      </c>
      <c r="AS74" s="196">
        <v>0</v>
      </c>
      <c r="AT74" s="196">
        <v>20.34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4.67</v>
      </c>
      <c r="D75" s="196">
        <v>0.97</v>
      </c>
      <c r="E75" s="196">
        <v>0</v>
      </c>
      <c r="F75" s="196">
        <v>0</v>
      </c>
      <c r="G75" s="196">
        <v>21.86</v>
      </c>
      <c r="H75" s="196">
        <v>0</v>
      </c>
      <c r="I75" s="196">
        <v>0</v>
      </c>
      <c r="J75" s="196">
        <v>1.34</v>
      </c>
      <c r="K75" s="196">
        <v>0.36</v>
      </c>
      <c r="L75" s="196">
        <v>14.97</v>
      </c>
      <c r="M75" s="196">
        <v>1.1000000000000001</v>
      </c>
      <c r="N75" s="196">
        <v>1.41</v>
      </c>
      <c r="O75" s="196">
        <v>0</v>
      </c>
      <c r="P75" s="196">
        <v>1.66</v>
      </c>
      <c r="Q75" s="196">
        <v>0.26</v>
      </c>
      <c r="R75" s="196">
        <v>0.5</v>
      </c>
      <c r="S75" s="196">
        <v>0.31</v>
      </c>
      <c r="T75" s="196">
        <v>0</v>
      </c>
      <c r="U75" s="196">
        <v>1</v>
      </c>
      <c r="V75" s="196">
        <v>0.25</v>
      </c>
      <c r="W75" s="196">
        <v>0.41</v>
      </c>
      <c r="X75" s="196">
        <v>2</v>
      </c>
      <c r="Y75" s="196">
        <v>0</v>
      </c>
      <c r="Z75" s="196">
        <v>3.01</v>
      </c>
      <c r="AA75" s="196">
        <v>1.07</v>
      </c>
      <c r="AB75" s="196">
        <v>0</v>
      </c>
      <c r="AC75" s="196">
        <v>0</v>
      </c>
      <c r="AD75" s="196">
        <v>17.8</v>
      </c>
      <c r="AE75" s="196">
        <v>0</v>
      </c>
      <c r="AF75" s="196">
        <v>0</v>
      </c>
      <c r="AG75" s="196">
        <v>52.06</v>
      </c>
      <c r="AH75" s="196">
        <v>0</v>
      </c>
      <c r="AI75" s="196">
        <v>12.53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98.58</v>
      </c>
      <c r="AP75" s="196">
        <v>0</v>
      </c>
      <c r="AQ75" s="196">
        <v>0</v>
      </c>
      <c r="AR75" s="196">
        <v>8.3800000000000008</v>
      </c>
      <c r="AS75" s="196">
        <v>0</v>
      </c>
      <c r="AT75" s="196">
        <v>20.34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4.67</v>
      </c>
      <c r="D76" s="196">
        <v>0.97</v>
      </c>
      <c r="E76" s="196">
        <v>0</v>
      </c>
      <c r="F76" s="196">
        <v>0</v>
      </c>
      <c r="G76" s="196">
        <v>21.86</v>
      </c>
      <c r="H76" s="196">
        <v>0</v>
      </c>
      <c r="I76" s="196">
        <v>0</v>
      </c>
      <c r="J76" s="196">
        <v>1.34</v>
      </c>
      <c r="K76" s="196">
        <v>0.36</v>
      </c>
      <c r="L76" s="196">
        <v>14.97</v>
      </c>
      <c r="M76" s="196">
        <v>1.1000000000000001</v>
      </c>
      <c r="N76" s="196">
        <v>1.41</v>
      </c>
      <c r="O76" s="196">
        <v>0</v>
      </c>
      <c r="P76" s="196">
        <v>1.66</v>
      </c>
      <c r="Q76" s="196">
        <v>0.26</v>
      </c>
      <c r="R76" s="196">
        <v>0.5</v>
      </c>
      <c r="S76" s="196">
        <v>0.31</v>
      </c>
      <c r="T76" s="196">
        <v>0</v>
      </c>
      <c r="U76" s="196">
        <v>1</v>
      </c>
      <c r="V76" s="196">
        <v>0.25</v>
      </c>
      <c r="W76" s="196">
        <v>0.41</v>
      </c>
      <c r="X76" s="196">
        <v>2</v>
      </c>
      <c r="Y76" s="196">
        <v>0</v>
      </c>
      <c r="Z76" s="196">
        <v>3.01</v>
      </c>
      <c r="AA76" s="196">
        <v>1.07</v>
      </c>
      <c r="AB76" s="196">
        <v>0</v>
      </c>
      <c r="AC76" s="196">
        <v>0</v>
      </c>
      <c r="AD76" s="196">
        <v>17.8</v>
      </c>
      <c r="AE76" s="196">
        <v>0</v>
      </c>
      <c r="AF76" s="196">
        <v>0</v>
      </c>
      <c r="AG76" s="196">
        <v>52.06</v>
      </c>
      <c r="AH76" s="196">
        <v>0</v>
      </c>
      <c r="AI76" s="196">
        <v>12.53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98.58</v>
      </c>
      <c r="AP76" s="196">
        <v>0</v>
      </c>
      <c r="AQ76" s="196">
        <v>0</v>
      </c>
      <c r="AR76" s="196">
        <v>8.3800000000000008</v>
      </c>
      <c r="AS76" s="196">
        <v>0</v>
      </c>
      <c r="AT76" s="196">
        <v>20.34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4.67</v>
      </c>
      <c r="D77" s="196">
        <v>0.97</v>
      </c>
      <c r="E77" s="196">
        <v>0</v>
      </c>
      <c r="F77" s="196">
        <v>0</v>
      </c>
      <c r="G77" s="196">
        <v>21.86</v>
      </c>
      <c r="H77" s="196">
        <v>0</v>
      </c>
      <c r="I77" s="196">
        <v>0</v>
      </c>
      <c r="J77" s="196">
        <v>1.34</v>
      </c>
      <c r="K77" s="196">
        <v>0.36</v>
      </c>
      <c r="L77" s="196">
        <v>14.97</v>
      </c>
      <c r="M77" s="196">
        <v>1.1000000000000001</v>
      </c>
      <c r="N77" s="196">
        <v>1.41</v>
      </c>
      <c r="O77" s="196">
        <v>0</v>
      </c>
      <c r="P77" s="196">
        <v>1.66</v>
      </c>
      <c r="Q77" s="196">
        <v>0.26</v>
      </c>
      <c r="R77" s="196">
        <v>0.5</v>
      </c>
      <c r="S77" s="196">
        <v>0.31</v>
      </c>
      <c r="T77" s="196">
        <v>0</v>
      </c>
      <c r="U77" s="196">
        <v>1</v>
      </c>
      <c r="V77" s="196">
        <v>0.25</v>
      </c>
      <c r="W77" s="196">
        <v>0.41</v>
      </c>
      <c r="X77" s="196">
        <v>2</v>
      </c>
      <c r="Y77" s="196">
        <v>0</v>
      </c>
      <c r="Z77" s="196">
        <v>3.01</v>
      </c>
      <c r="AA77" s="196">
        <v>1.07</v>
      </c>
      <c r="AB77" s="196">
        <v>0</v>
      </c>
      <c r="AC77" s="196">
        <v>0</v>
      </c>
      <c r="AD77" s="196">
        <v>17.8</v>
      </c>
      <c r="AE77" s="196">
        <v>0</v>
      </c>
      <c r="AF77" s="196">
        <v>0</v>
      </c>
      <c r="AG77" s="196">
        <v>52.06</v>
      </c>
      <c r="AH77" s="196">
        <v>0</v>
      </c>
      <c r="AI77" s="196">
        <v>12.53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98.58</v>
      </c>
      <c r="AP77" s="196">
        <v>0</v>
      </c>
      <c r="AQ77" s="196">
        <v>0</v>
      </c>
      <c r="AR77" s="196">
        <v>8.3800000000000008</v>
      </c>
      <c r="AS77" s="196">
        <v>0</v>
      </c>
      <c r="AT77" s="196">
        <v>20.34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4.67</v>
      </c>
      <c r="D78" s="196">
        <v>0.97</v>
      </c>
      <c r="E78" s="196">
        <v>0</v>
      </c>
      <c r="F78" s="196">
        <v>0</v>
      </c>
      <c r="G78" s="196">
        <v>21.86</v>
      </c>
      <c r="H78" s="196">
        <v>0</v>
      </c>
      <c r="I78" s="196">
        <v>0</v>
      </c>
      <c r="J78" s="196">
        <v>1.34</v>
      </c>
      <c r="K78" s="196">
        <v>0.36</v>
      </c>
      <c r="L78" s="196">
        <v>14.97</v>
      </c>
      <c r="M78" s="196">
        <v>1.1000000000000001</v>
      </c>
      <c r="N78" s="196">
        <v>1.41</v>
      </c>
      <c r="O78" s="196">
        <v>0</v>
      </c>
      <c r="P78" s="196">
        <v>1.66</v>
      </c>
      <c r="Q78" s="196">
        <v>0.26</v>
      </c>
      <c r="R78" s="196">
        <v>0.5</v>
      </c>
      <c r="S78" s="196">
        <v>0.31</v>
      </c>
      <c r="T78" s="196">
        <v>0</v>
      </c>
      <c r="U78" s="196">
        <v>1</v>
      </c>
      <c r="V78" s="196">
        <v>0.25</v>
      </c>
      <c r="W78" s="196">
        <v>0.41</v>
      </c>
      <c r="X78" s="196">
        <v>2</v>
      </c>
      <c r="Y78" s="196">
        <v>0</v>
      </c>
      <c r="Z78" s="196">
        <v>3.01</v>
      </c>
      <c r="AA78" s="196">
        <v>1.07</v>
      </c>
      <c r="AB78" s="196">
        <v>0</v>
      </c>
      <c r="AC78" s="196">
        <v>0</v>
      </c>
      <c r="AD78" s="196">
        <v>17.8</v>
      </c>
      <c r="AE78" s="196">
        <v>0</v>
      </c>
      <c r="AF78" s="196">
        <v>0</v>
      </c>
      <c r="AG78" s="196">
        <v>52.06</v>
      </c>
      <c r="AH78" s="196">
        <v>0</v>
      </c>
      <c r="AI78" s="196">
        <v>12.53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98.58</v>
      </c>
      <c r="AP78" s="196">
        <v>0</v>
      </c>
      <c r="AQ78" s="196">
        <v>0</v>
      </c>
      <c r="AR78" s="196">
        <v>8.3800000000000008</v>
      </c>
      <c r="AS78" s="196">
        <v>0</v>
      </c>
      <c r="AT78" s="196">
        <v>27.07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4.67</v>
      </c>
      <c r="D79" s="196">
        <v>0.97</v>
      </c>
      <c r="E79" s="196">
        <v>0</v>
      </c>
      <c r="F79" s="196">
        <v>0</v>
      </c>
      <c r="G79" s="196">
        <v>21.86</v>
      </c>
      <c r="H79" s="196">
        <v>0</v>
      </c>
      <c r="I79" s="196">
        <v>0</v>
      </c>
      <c r="J79" s="196">
        <v>1.34</v>
      </c>
      <c r="K79" s="196">
        <v>0.36</v>
      </c>
      <c r="L79" s="196">
        <v>14.97</v>
      </c>
      <c r="M79" s="196">
        <v>1.1000000000000001</v>
      </c>
      <c r="N79" s="196">
        <v>1.41</v>
      </c>
      <c r="O79" s="196">
        <v>0</v>
      </c>
      <c r="P79" s="196">
        <v>1.66</v>
      </c>
      <c r="Q79" s="196">
        <v>0.26</v>
      </c>
      <c r="R79" s="196">
        <v>0.5</v>
      </c>
      <c r="S79" s="196">
        <v>0.31</v>
      </c>
      <c r="T79" s="196">
        <v>0</v>
      </c>
      <c r="U79" s="196">
        <v>1</v>
      </c>
      <c r="V79" s="196">
        <v>0.25</v>
      </c>
      <c r="W79" s="196">
        <v>0.41</v>
      </c>
      <c r="X79" s="196">
        <v>2</v>
      </c>
      <c r="Y79" s="196">
        <v>0</v>
      </c>
      <c r="Z79" s="196">
        <v>3.01</v>
      </c>
      <c r="AA79" s="196">
        <v>1.07</v>
      </c>
      <c r="AB79" s="196">
        <v>0</v>
      </c>
      <c r="AC79" s="196">
        <v>0</v>
      </c>
      <c r="AD79" s="196">
        <v>17.8</v>
      </c>
      <c r="AE79" s="196">
        <v>0</v>
      </c>
      <c r="AF79" s="196">
        <v>0</v>
      </c>
      <c r="AG79" s="196">
        <v>52.06</v>
      </c>
      <c r="AH79" s="196">
        <v>0</v>
      </c>
      <c r="AI79" s="196">
        <v>12.53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98.58</v>
      </c>
      <c r="AP79" s="196">
        <v>0</v>
      </c>
      <c r="AQ79" s="196">
        <v>0</v>
      </c>
      <c r="AR79" s="196">
        <v>8.3800000000000008</v>
      </c>
      <c r="AS79" s="196">
        <v>0</v>
      </c>
      <c r="AT79" s="196">
        <v>27.07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4.67</v>
      </c>
      <c r="D80" s="196">
        <v>0.97</v>
      </c>
      <c r="E80" s="196">
        <v>0</v>
      </c>
      <c r="F80" s="196">
        <v>0</v>
      </c>
      <c r="G80" s="196">
        <v>21.86</v>
      </c>
      <c r="H80" s="196">
        <v>0</v>
      </c>
      <c r="I80" s="196">
        <v>0</v>
      </c>
      <c r="J80" s="196">
        <v>1.34</v>
      </c>
      <c r="K80" s="196">
        <v>0.36</v>
      </c>
      <c r="L80" s="196">
        <v>14.97</v>
      </c>
      <c r="M80" s="196">
        <v>1.1000000000000001</v>
      </c>
      <c r="N80" s="196">
        <v>1.41</v>
      </c>
      <c r="O80" s="196">
        <v>0</v>
      </c>
      <c r="P80" s="196">
        <v>1.66</v>
      </c>
      <c r="Q80" s="196">
        <v>0.26</v>
      </c>
      <c r="R80" s="196">
        <v>0.5</v>
      </c>
      <c r="S80" s="196">
        <v>0.31</v>
      </c>
      <c r="T80" s="196">
        <v>0</v>
      </c>
      <c r="U80" s="196">
        <v>1</v>
      </c>
      <c r="V80" s="196">
        <v>0.25</v>
      </c>
      <c r="W80" s="196">
        <v>0.41</v>
      </c>
      <c r="X80" s="196">
        <v>2</v>
      </c>
      <c r="Y80" s="196">
        <v>0</v>
      </c>
      <c r="Z80" s="196">
        <v>3.01</v>
      </c>
      <c r="AA80" s="196">
        <v>1.07</v>
      </c>
      <c r="AB80" s="196">
        <v>0</v>
      </c>
      <c r="AC80" s="196">
        <v>0</v>
      </c>
      <c r="AD80" s="196">
        <v>17.8</v>
      </c>
      <c r="AE80" s="196">
        <v>0</v>
      </c>
      <c r="AF80" s="196">
        <v>0</v>
      </c>
      <c r="AG80" s="196">
        <v>52.06</v>
      </c>
      <c r="AH80" s="196">
        <v>0</v>
      </c>
      <c r="AI80" s="196">
        <v>12.53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98.58</v>
      </c>
      <c r="AP80" s="196">
        <v>0</v>
      </c>
      <c r="AQ80" s="196">
        <v>0</v>
      </c>
      <c r="AR80" s="196">
        <v>8.3800000000000008</v>
      </c>
      <c r="AS80" s="196">
        <v>0</v>
      </c>
      <c r="AT80" s="196">
        <v>27.07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4.67</v>
      </c>
      <c r="D81" s="196">
        <v>0.97</v>
      </c>
      <c r="E81" s="196">
        <v>0</v>
      </c>
      <c r="F81" s="196">
        <v>0</v>
      </c>
      <c r="G81" s="196">
        <v>21.86</v>
      </c>
      <c r="H81" s="196">
        <v>0</v>
      </c>
      <c r="I81" s="196">
        <v>0</v>
      </c>
      <c r="J81" s="196">
        <v>1.34</v>
      </c>
      <c r="K81" s="196">
        <v>0.36</v>
      </c>
      <c r="L81" s="196">
        <v>14.97</v>
      </c>
      <c r="M81" s="196">
        <v>1.1000000000000001</v>
      </c>
      <c r="N81" s="196">
        <v>1.41</v>
      </c>
      <c r="O81" s="196">
        <v>0</v>
      </c>
      <c r="P81" s="196">
        <v>1.66</v>
      </c>
      <c r="Q81" s="196">
        <v>0.26</v>
      </c>
      <c r="R81" s="196">
        <v>0.5</v>
      </c>
      <c r="S81" s="196">
        <v>0.31</v>
      </c>
      <c r="T81" s="196">
        <v>0</v>
      </c>
      <c r="U81" s="196">
        <v>1</v>
      </c>
      <c r="V81" s="196">
        <v>0.25</v>
      </c>
      <c r="W81" s="196">
        <v>0.41</v>
      </c>
      <c r="X81" s="196">
        <v>2</v>
      </c>
      <c r="Y81" s="196">
        <v>0</v>
      </c>
      <c r="Z81" s="196">
        <v>3.01</v>
      </c>
      <c r="AA81" s="196">
        <v>1.07</v>
      </c>
      <c r="AB81" s="196">
        <v>0</v>
      </c>
      <c r="AC81" s="196">
        <v>0</v>
      </c>
      <c r="AD81" s="196">
        <v>17.8</v>
      </c>
      <c r="AE81" s="196">
        <v>0</v>
      </c>
      <c r="AF81" s="196">
        <v>0</v>
      </c>
      <c r="AG81" s="196">
        <v>52.06</v>
      </c>
      <c r="AH81" s="196">
        <v>0</v>
      </c>
      <c r="AI81" s="196">
        <v>12.53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98.58</v>
      </c>
      <c r="AP81" s="196">
        <v>0</v>
      </c>
      <c r="AQ81" s="196">
        <v>0</v>
      </c>
      <c r="AR81" s="196">
        <v>8.3800000000000008</v>
      </c>
      <c r="AS81" s="196">
        <v>0</v>
      </c>
      <c r="AT81" s="196">
        <v>27.07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4.67</v>
      </c>
      <c r="D82" s="196">
        <v>0.97</v>
      </c>
      <c r="E82" s="196">
        <v>0</v>
      </c>
      <c r="F82" s="196">
        <v>0</v>
      </c>
      <c r="G82" s="196">
        <v>21.86</v>
      </c>
      <c r="H82" s="196">
        <v>0</v>
      </c>
      <c r="I82" s="196">
        <v>0</v>
      </c>
      <c r="J82" s="196">
        <v>1.34</v>
      </c>
      <c r="K82" s="196">
        <v>0.36</v>
      </c>
      <c r="L82" s="196">
        <v>14.97</v>
      </c>
      <c r="M82" s="196">
        <v>1.1000000000000001</v>
      </c>
      <c r="N82" s="196">
        <v>1.41</v>
      </c>
      <c r="O82" s="196">
        <v>0</v>
      </c>
      <c r="P82" s="196">
        <v>1.66</v>
      </c>
      <c r="Q82" s="196">
        <v>0.26</v>
      </c>
      <c r="R82" s="196">
        <v>0.5</v>
      </c>
      <c r="S82" s="196">
        <v>0.31</v>
      </c>
      <c r="T82" s="196">
        <v>0</v>
      </c>
      <c r="U82" s="196">
        <v>1</v>
      </c>
      <c r="V82" s="196">
        <v>0.25</v>
      </c>
      <c r="W82" s="196">
        <v>0.41</v>
      </c>
      <c r="X82" s="196">
        <v>2</v>
      </c>
      <c r="Y82" s="196">
        <v>0</v>
      </c>
      <c r="Z82" s="196">
        <v>3.01</v>
      </c>
      <c r="AA82" s="196">
        <v>1.07</v>
      </c>
      <c r="AB82" s="196">
        <v>0</v>
      </c>
      <c r="AC82" s="196">
        <v>0</v>
      </c>
      <c r="AD82" s="196">
        <v>17.8</v>
      </c>
      <c r="AE82" s="196">
        <v>0</v>
      </c>
      <c r="AF82" s="196">
        <v>0</v>
      </c>
      <c r="AG82" s="196">
        <v>52.06</v>
      </c>
      <c r="AH82" s="196">
        <v>0</v>
      </c>
      <c r="AI82" s="196">
        <v>12.53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98.58</v>
      </c>
      <c r="AP82" s="196">
        <v>0</v>
      </c>
      <c r="AQ82" s="196">
        <v>0</v>
      </c>
      <c r="AR82" s="196">
        <v>8.3800000000000008</v>
      </c>
      <c r="AS82" s="196">
        <v>0</v>
      </c>
      <c r="AT82" s="196">
        <v>27.07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4.67</v>
      </c>
      <c r="D83" s="196">
        <v>0.97</v>
      </c>
      <c r="E83" s="196">
        <v>0</v>
      </c>
      <c r="F83" s="196">
        <v>0</v>
      </c>
      <c r="G83" s="196">
        <v>21.86</v>
      </c>
      <c r="H83" s="196">
        <v>0</v>
      </c>
      <c r="I83" s="196">
        <v>0</v>
      </c>
      <c r="J83" s="196">
        <v>1.34</v>
      </c>
      <c r="K83" s="196">
        <v>0.36</v>
      </c>
      <c r="L83" s="196">
        <v>14.97</v>
      </c>
      <c r="M83" s="196">
        <v>1.1000000000000001</v>
      </c>
      <c r="N83" s="196">
        <v>1.41</v>
      </c>
      <c r="O83" s="196">
        <v>0</v>
      </c>
      <c r="P83" s="196">
        <v>1.66</v>
      </c>
      <c r="Q83" s="196">
        <v>0.26</v>
      </c>
      <c r="R83" s="196">
        <v>0.5</v>
      </c>
      <c r="S83" s="196">
        <v>0.31</v>
      </c>
      <c r="T83" s="196">
        <v>0</v>
      </c>
      <c r="U83" s="196">
        <v>1</v>
      </c>
      <c r="V83" s="196">
        <v>0.25</v>
      </c>
      <c r="W83" s="196">
        <v>0.41</v>
      </c>
      <c r="X83" s="196">
        <v>2</v>
      </c>
      <c r="Y83" s="196">
        <v>0</v>
      </c>
      <c r="Z83" s="196">
        <v>3.01</v>
      </c>
      <c r="AA83" s="196">
        <v>1.07</v>
      </c>
      <c r="AB83" s="196">
        <v>0</v>
      </c>
      <c r="AC83" s="196">
        <v>0</v>
      </c>
      <c r="AD83" s="196">
        <v>17.8</v>
      </c>
      <c r="AE83" s="196">
        <v>0</v>
      </c>
      <c r="AF83" s="196">
        <v>0</v>
      </c>
      <c r="AG83" s="196">
        <v>52.06</v>
      </c>
      <c r="AH83" s="196">
        <v>0</v>
      </c>
      <c r="AI83" s="196">
        <v>12.53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11.57</v>
      </c>
      <c r="AP83" s="196">
        <v>0</v>
      </c>
      <c r="AQ83" s="196">
        <v>0</v>
      </c>
      <c r="AR83" s="196">
        <v>8.3800000000000008</v>
      </c>
      <c r="AS83" s="196">
        <v>0</v>
      </c>
      <c r="AT83" s="196">
        <v>27.07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4.67</v>
      </c>
      <c r="D84" s="196">
        <v>0.97</v>
      </c>
      <c r="E84" s="196">
        <v>0</v>
      </c>
      <c r="F84" s="196">
        <v>0</v>
      </c>
      <c r="G84" s="196">
        <v>21.86</v>
      </c>
      <c r="H84" s="196">
        <v>0</v>
      </c>
      <c r="I84" s="196">
        <v>0</v>
      </c>
      <c r="J84" s="196">
        <v>1.34</v>
      </c>
      <c r="K84" s="196">
        <v>0.36</v>
      </c>
      <c r="L84" s="196">
        <v>14.97</v>
      </c>
      <c r="M84" s="196">
        <v>1.1000000000000001</v>
      </c>
      <c r="N84" s="196">
        <v>1.41</v>
      </c>
      <c r="O84" s="196">
        <v>0</v>
      </c>
      <c r="P84" s="196">
        <v>1.66</v>
      </c>
      <c r="Q84" s="196">
        <v>0.26</v>
      </c>
      <c r="R84" s="196">
        <v>0.5</v>
      </c>
      <c r="S84" s="196">
        <v>0.31</v>
      </c>
      <c r="T84" s="196">
        <v>0</v>
      </c>
      <c r="U84" s="196">
        <v>1</v>
      </c>
      <c r="V84" s="196">
        <v>0.25</v>
      </c>
      <c r="W84" s="196">
        <v>0.41</v>
      </c>
      <c r="X84" s="196">
        <v>2</v>
      </c>
      <c r="Y84" s="196">
        <v>0</v>
      </c>
      <c r="Z84" s="196">
        <v>3.01</v>
      </c>
      <c r="AA84" s="196">
        <v>1.07</v>
      </c>
      <c r="AB84" s="196">
        <v>0</v>
      </c>
      <c r="AC84" s="196">
        <v>0</v>
      </c>
      <c r="AD84" s="196">
        <v>17.8</v>
      </c>
      <c r="AE84" s="196">
        <v>0</v>
      </c>
      <c r="AF84" s="196">
        <v>0</v>
      </c>
      <c r="AG84" s="196">
        <v>52.06</v>
      </c>
      <c r="AH84" s="196">
        <v>0</v>
      </c>
      <c r="AI84" s="196">
        <v>12.53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11.57</v>
      </c>
      <c r="AP84" s="196">
        <v>0</v>
      </c>
      <c r="AQ84" s="196">
        <v>0</v>
      </c>
      <c r="AR84" s="196">
        <v>8.3800000000000008</v>
      </c>
      <c r="AS84" s="196">
        <v>0</v>
      </c>
      <c r="AT84" s="196">
        <v>27.07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4.67</v>
      </c>
      <c r="D85" s="196">
        <v>0.97</v>
      </c>
      <c r="E85" s="196">
        <v>0</v>
      </c>
      <c r="F85" s="196">
        <v>0</v>
      </c>
      <c r="G85" s="196">
        <v>21.86</v>
      </c>
      <c r="H85" s="196">
        <v>0</v>
      </c>
      <c r="I85" s="196">
        <v>0</v>
      </c>
      <c r="J85" s="196">
        <v>1.34</v>
      </c>
      <c r="K85" s="196">
        <v>0.36</v>
      </c>
      <c r="L85" s="196">
        <v>14.97</v>
      </c>
      <c r="M85" s="196">
        <v>1.1000000000000001</v>
      </c>
      <c r="N85" s="196">
        <v>1.41</v>
      </c>
      <c r="O85" s="196">
        <v>0</v>
      </c>
      <c r="P85" s="196">
        <v>1.66</v>
      </c>
      <c r="Q85" s="196">
        <v>0.26</v>
      </c>
      <c r="R85" s="196">
        <v>0.5</v>
      </c>
      <c r="S85" s="196">
        <v>0.31</v>
      </c>
      <c r="T85" s="196">
        <v>0</v>
      </c>
      <c r="U85" s="196">
        <v>1</v>
      </c>
      <c r="V85" s="196">
        <v>0.25</v>
      </c>
      <c r="W85" s="196">
        <v>0.41</v>
      </c>
      <c r="X85" s="196">
        <v>2</v>
      </c>
      <c r="Y85" s="196">
        <v>0</v>
      </c>
      <c r="Z85" s="196">
        <v>3.01</v>
      </c>
      <c r="AA85" s="196">
        <v>1.07</v>
      </c>
      <c r="AB85" s="196">
        <v>0</v>
      </c>
      <c r="AC85" s="196">
        <v>0</v>
      </c>
      <c r="AD85" s="196">
        <v>17.8</v>
      </c>
      <c r="AE85" s="196">
        <v>0</v>
      </c>
      <c r="AF85" s="196">
        <v>0</v>
      </c>
      <c r="AG85" s="196">
        <v>52.06</v>
      </c>
      <c r="AH85" s="196">
        <v>0</v>
      </c>
      <c r="AI85" s="196">
        <v>12.53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11.57</v>
      </c>
      <c r="AP85" s="196">
        <v>0</v>
      </c>
      <c r="AQ85" s="196">
        <v>0</v>
      </c>
      <c r="AR85" s="196">
        <v>8.3800000000000008</v>
      </c>
      <c r="AS85" s="196">
        <v>0</v>
      </c>
      <c r="AT85" s="196">
        <v>27.07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4.67</v>
      </c>
      <c r="D86" s="196">
        <v>0.97</v>
      </c>
      <c r="E86" s="196">
        <v>0</v>
      </c>
      <c r="F86" s="196">
        <v>0</v>
      </c>
      <c r="G86" s="196">
        <v>21.86</v>
      </c>
      <c r="H86" s="196">
        <v>0</v>
      </c>
      <c r="I86" s="196">
        <v>0</v>
      </c>
      <c r="J86" s="196">
        <v>1.34</v>
      </c>
      <c r="K86" s="196">
        <v>0.36</v>
      </c>
      <c r="L86" s="196">
        <v>14.97</v>
      </c>
      <c r="M86" s="196">
        <v>1.1000000000000001</v>
      </c>
      <c r="N86" s="196">
        <v>1.41</v>
      </c>
      <c r="O86" s="196">
        <v>0</v>
      </c>
      <c r="P86" s="196">
        <v>1.66</v>
      </c>
      <c r="Q86" s="196">
        <v>0.26</v>
      </c>
      <c r="R86" s="196">
        <v>0.5</v>
      </c>
      <c r="S86" s="196">
        <v>0.31</v>
      </c>
      <c r="T86" s="196">
        <v>0</v>
      </c>
      <c r="U86" s="196">
        <v>1</v>
      </c>
      <c r="V86" s="196">
        <v>0.25</v>
      </c>
      <c r="W86" s="196">
        <v>0.41</v>
      </c>
      <c r="X86" s="196">
        <v>2</v>
      </c>
      <c r="Y86" s="196">
        <v>0</v>
      </c>
      <c r="Z86" s="196">
        <v>3.01</v>
      </c>
      <c r="AA86" s="196">
        <v>1.07</v>
      </c>
      <c r="AB86" s="196">
        <v>0</v>
      </c>
      <c r="AC86" s="196">
        <v>0</v>
      </c>
      <c r="AD86" s="196">
        <v>17.8</v>
      </c>
      <c r="AE86" s="196">
        <v>0</v>
      </c>
      <c r="AF86" s="196">
        <v>0</v>
      </c>
      <c r="AG86" s="196">
        <v>52.06</v>
      </c>
      <c r="AH86" s="196">
        <v>0</v>
      </c>
      <c r="AI86" s="196">
        <v>12.53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11.57</v>
      </c>
      <c r="AP86" s="196">
        <v>0</v>
      </c>
      <c r="AQ86" s="196">
        <v>0</v>
      </c>
      <c r="AR86" s="196">
        <v>8.3800000000000008</v>
      </c>
      <c r="AS86" s="196">
        <v>0</v>
      </c>
      <c r="AT86" s="196">
        <v>27.07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4.67</v>
      </c>
      <c r="D87" s="196">
        <v>0.97</v>
      </c>
      <c r="E87" s="196">
        <v>0</v>
      </c>
      <c r="F87" s="196">
        <v>0</v>
      </c>
      <c r="G87" s="196">
        <v>21.86</v>
      </c>
      <c r="H87" s="196">
        <v>0</v>
      </c>
      <c r="I87" s="196">
        <v>0</v>
      </c>
      <c r="J87" s="196">
        <v>1.34</v>
      </c>
      <c r="K87" s="196">
        <v>0.34</v>
      </c>
      <c r="L87" s="196">
        <v>14.96</v>
      </c>
      <c r="M87" s="196">
        <v>1.1000000000000001</v>
      </c>
      <c r="N87" s="196">
        <v>1.41</v>
      </c>
      <c r="O87" s="196">
        <v>0</v>
      </c>
      <c r="P87" s="196">
        <v>1.66</v>
      </c>
      <c r="Q87" s="196">
        <v>0.26</v>
      </c>
      <c r="R87" s="196">
        <v>0.5</v>
      </c>
      <c r="S87" s="196">
        <v>0.31</v>
      </c>
      <c r="T87" s="196">
        <v>0</v>
      </c>
      <c r="U87" s="196">
        <v>1</v>
      </c>
      <c r="V87" s="196">
        <v>0.25</v>
      </c>
      <c r="W87" s="196">
        <v>0.41</v>
      </c>
      <c r="X87" s="196">
        <v>2</v>
      </c>
      <c r="Y87" s="196">
        <v>0</v>
      </c>
      <c r="Z87" s="196">
        <v>3.01</v>
      </c>
      <c r="AA87" s="196">
        <v>1.07</v>
      </c>
      <c r="AB87" s="196">
        <v>0</v>
      </c>
      <c r="AC87" s="196">
        <v>0</v>
      </c>
      <c r="AD87" s="196">
        <v>17.8</v>
      </c>
      <c r="AE87" s="196">
        <v>0</v>
      </c>
      <c r="AF87" s="196">
        <v>0</v>
      </c>
      <c r="AG87" s="196">
        <v>52.06</v>
      </c>
      <c r="AH87" s="196">
        <v>0</v>
      </c>
      <c r="AI87" s="196">
        <v>12.53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11.57</v>
      </c>
      <c r="AP87" s="196">
        <v>0</v>
      </c>
      <c r="AQ87" s="196">
        <v>0</v>
      </c>
      <c r="AR87" s="196">
        <v>8.3800000000000008</v>
      </c>
      <c r="AS87" s="196">
        <v>0</v>
      </c>
      <c r="AT87" s="196">
        <v>27.07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4.67</v>
      </c>
      <c r="D88" s="196">
        <v>0.97</v>
      </c>
      <c r="E88" s="196">
        <v>0</v>
      </c>
      <c r="F88" s="196">
        <v>0</v>
      </c>
      <c r="G88" s="196">
        <v>21.86</v>
      </c>
      <c r="H88" s="196">
        <v>0</v>
      </c>
      <c r="I88" s="196">
        <v>0</v>
      </c>
      <c r="J88" s="196">
        <v>1.34</v>
      </c>
      <c r="K88" s="196">
        <v>0.36</v>
      </c>
      <c r="L88" s="196">
        <v>14.96</v>
      </c>
      <c r="M88" s="196">
        <v>1.1000000000000001</v>
      </c>
      <c r="N88" s="196">
        <v>1.41</v>
      </c>
      <c r="O88" s="196">
        <v>0</v>
      </c>
      <c r="P88" s="196">
        <v>1.66</v>
      </c>
      <c r="Q88" s="196">
        <v>0.26</v>
      </c>
      <c r="R88" s="196">
        <v>0.5</v>
      </c>
      <c r="S88" s="196">
        <v>0.31</v>
      </c>
      <c r="T88" s="196">
        <v>0</v>
      </c>
      <c r="U88" s="196">
        <v>1</v>
      </c>
      <c r="V88" s="196">
        <v>0.25</v>
      </c>
      <c r="W88" s="196">
        <v>0.41</v>
      </c>
      <c r="X88" s="196">
        <v>2</v>
      </c>
      <c r="Y88" s="196">
        <v>0</v>
      </c>
      <c r="Z88" s="196">
        <v>3.01</v>
      </c>
      <c r="AA88" s="196">
        <v>1.07</v>
      </c>
      <c r="AB88" s="196">
        <v>0</v>
      </c>
      <c r="AC88" s="196">
        <v>0</v>
      </c>
      <c r="AD88" s="196">
        <v>17.8</v>
      </c>
      <c r="AE88" s="196">
        <v>0</v>
      </c>
      <c r="AF88" s="196">
        <v>0</v>
      </c>
      <c r="AG88" s="196">
        <v>52.06</v>
      </c>
      <c r="AH88" s="196">
        <v>0</v>
      </c>
      <c r="AI88" s="196">
        <v>12.53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11.57</v>
      </c>
      <c r="AP88" s="196">
        <v>0</v>
      </c>
      <c r="AQ88" s="196">
        <v>0</v>
      </c>
      <c r="AR88" s="196">
        <v>8.3800000000000008</v>
      </c>
      <c r="AS88" s="196">
        <v>0</v>
      </c>
      <c r="AT88" s="196">
        <v>27.07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4.67</v>
      </c>
      <c r="D89" s="196">
        <v>0.97</v>
      </c>
      <c r="E89" s="196">
        <v>0</v>
      </c>
      <c r="F89" s="196">
        <v>0</v>
      </c>
      <c r="G89" s="196">
        <v>21.86</v>
      </c>
      <c r="H89" s="196">
        <v>0</v>
      </c>
      <c r="I89" s="196">
        <v>0</v>
      </c>
      <c r="J89" s="196">
        <v>1.34</v>
      </c>
      <c r="K89" s="196">
        <v>0.36</v>
      </c>
      <c r="L89" s="196">
        <v>14.96</v>
      </c>
      <c r="M89" s="196">
        <v>1.1000000000000001</v>
      </c>
      <c r="N89" s="196">
        <v>1.41</v>
      </c>
      <c r="O89" s="196">
        <v>0</v>
      </c>
      <c r="P89" s="196">
        <v>1.66</v>
      </c>
      <c r="Q89" s="196">
        <v>0.26</v>
      </c>
      <c r="R89" s="196">
        <v>0</v>
      </c>
      <c r="S89" s="196">
        <v>0.31</v>
      </c>
      <c r="T89" s="196">
        <v>0</v>
      </c>
      <c r="U89" s="196">
        <v>1</v>
      </c>
      <c r="V89" s="196">
        <v>0.24</v>
      </c>
      <c r="W89" s="196">
        <v>0.41</v>
      </c>
      <c r="X89" s="196">
        <v>2</v>
      </c>
      <c r="Y89" s="196">
        <v>0</v>
      </c>
      <c r="Z89" s="196">
        <v>3.01</v>
      </c>
      <c r="AA89" s="196">
        <v>1.07</v>
      </c>
      <c r="AB89" s="196">
        <v>0</v>
      </c>
      <c r="AC89" s="196">
        <v>0</v>
      </c>
      <c r="AD89" s="196">
        <v>17.8</v>
      </c>
      <c r="AE89" s="196">
        <v>0</v>
      </c>
      <c r="AF89" s="196">
        <v>0</v>
      </c>
      <c r="AG89" s="196">
        <v>52.06</v>
      </c>
      <c r="AH89" s="196">
        <v>0</v>
      </c>
      <c r="AI89" s="196">
        <v>12.53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11.57</v>
      </c>
      <c r="AP89" s="196">
        <v>0</v>
      </c>
      <c r="AQ89" s="196">
        <v>0</v>
      </c>
      <c r="AR89" s="196">
        <v>8.3800000000000008</v>
      </c>
      <c r="AS89" s="196">
        <v>0</v>
      </c>
      <c r="AT89" s="196">
        <v>27.07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4.67</v>
      </c>
      <c r="D90" s="196">
        <v>0.97</v>
      </c>
      <c r="E90" s="196">
        <v>0</v>
      </c>
      <c r="F90" s="196">
        <v>0</v>
      </c>
      <c r="G90" s="196">
        <v>21.86</v>
      </c>
      <c r="H90" s="196">
        <v>0</v>
      </c>
      <c r="I90" s="196">
        <v>0</v>
      </c>
      <c r="J90" s="196">
        <v>1.34</v>
      </c>
      <c r="K90" s="196">
        <v>4.5</v>
      </c>
      <c r="L90" s="196">
        <v>72.67</v>
      </c>
      <c r="M90" s="196">
        <v>1.1000000000000001</v>
      </c>
      <c r="N90" s="196">
        <v>1.41</v>
      </c>
      <c r="O90" s="196">
        <v>0</v>
      </c>
      <c r="P90" s="196">
        <v>1.66</v>
      </c>
      <c r="Q90" s="196">
        <v>1.88</v>
      </c>
      <c r="R90" s="196">
        <v>0.5</v>
      </c>
      <c r="S90" s="196">
        <v>3.29</v>
      </c>
      <c r="T90" s="196">
        <v>0</v>
      </c>
      <c r="U90" s="196">
        <v>1</v>
      </c>
      <c r="V90" s="196">
        <v>0.24</v>
      </c>
      <c r="W90" s="196">
        <v>0.41</v>
      </c>
      <c r="X90" s="196">
        <v>2</v>
      </c>
      <c r="Y90" s="196">
        <v>0</v>
      </c>
      <c r="Z90" s="196">
        <v>3.01</v>
      </c>
      <c r="AA90" s="196">
        <v>1.07</v>
      </c>
      <c r="AB90" s="196">
        <v>0</v>
      </c>
      <c r="AC90" s="196">
        <v>0</v>
      </c>
      <c r="AD90" s="196">
        <v>17.8</v>
      </c>
      <c r="AE90" s="196">
        <v>0</v>
      </c>
      <c r="AF90" s="196">
        <v>0</v>
      </c>
      <c r="AG90" s="196">
        <v>52.06</v>
      </c>
      <c r="AH90" s="196">
        <v>0</v>
      </c>
      <c r="AI90" s="196">
        <v>12.53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41.57</v>
      </c>
      <c r="AP90" s="196">
        <v>0</v>
      </c>
      <c r="AQ90" s="196">
        <v>0</v>
      </c>
      <c r="AR90" s="196">
        <v>8.3800000000000008</v>
      </c>
      <c r="AS90" s="196">
        <v>0</v>
      </c>
      <c r="AT90" s="196">
        <v>27.07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4.67</v>
      </c>
      <c r="D91" s="196">
        <v>0.97</v>
      </c>
      <c r="E91" s="196">
        <v>0</v>
      </c>
      <c r="F91" s="196">
        <v>0</v>
      </c>
      <c r="G91" s="196">
        <v>21.86</v>
      </c>
      <c r="H91" s="196">
        <v>0</v>
      </c>
      <c r="I91" s="196">
        <v>0</v>
      </c>
      <c r="J91" s="196">
        <v>1.34</v>
      </c>
      <c r="K91" s="196">
        <v>4.5</v>
      </c>
      <c r="L91" s="196">
        <v>123.26</v>
      </c>
      <c r="M91" s="196">
        <v>1.1000000000000001</v>
      </c>
      <c r="N91" s="196">
        <v>1.41</v>
      </c>
      <c r="O91" s="196">
        <v>0</v>
      </c>
      <c r="P91" s="196">
        <v>1.66</v>
      </c>
      <c r="Q91" s="196">
        <v>1.88</v>
      </c>
      <c r="R91" s="196">
        <v>0.5</v>
      </c>
      <c r="S91" s="196">
        <v>3.29</v>
      </c>
      <c r="T91" s="196">
        <v>0</v>
      </c>
      <c r="U91" s="196">
        <v>1</v>
      </c>
      <c r="V91" s="196">
        <v>0.25</v>
      </c>
      <c r="W91" s="196">
        <v>0.41</v>
      </c>
      <c r="X91" s="196">
        <v>2</v>
      </c>
      <c r="Y91" s="196">
        <v>0</v>
      </c>
      <c r="Z91" s="196">
        <v>3.02</v>
      </c>
      <c r="AA91" s="196">
        <v>1.08</v>
      </c>
      <c r="AB91" s="196">
        <v>0</v>
      </c>
      <c r="AC91" s="196">
        <v>0</v>
      </c>
      <c r="AD91" s="196">
        <v>17.8</v>
      </c>
      <c r="AE91" s="196">
        <v>0</v>
      </c>
      <c r="AF91" s="196">
        <v>0</v>
      </c>
      <c r="AG91" s="196">
        <v>52.06</v>
      </c>
      <c r="AH91" s="196">
        <v>0</v>
      </c>
      <c r="AI91" s="196">
        <v>12.53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41.57</v>
      </c>
      <c r="AP91" s="196">
        <v>0</v>
      </c>
      <c r="AQ91" s="196">
        <v>0</v>
      </c>
      <c r="AR91" s="196">
        <v>8.3800000000000008</v>
      </c>
      <c r="AS91" s="196">
        <v>0</v>
      </c>
      <c r="AT91" s="196">
        <v>27.07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4.67</v>
      </c>
      <c r="D92" s="196">
        <v>0.97</v>
      </c>
      <c r="E92" s="196">
        <v>0</v>
      </c>
      <c r="F92" s="196">
        <v>0</v>
      </c>
      <c r="G92" s="196">
        <v>21.86</v>
      </c>
      <c r="H92" s="196">
        <v>0</v>
      </c>
      <c r="I92" s="196">
        <v>0</v>
      </c>
      <c r="J92" s="196">
        <v>1.34</v>
      </c>
      <c r="K92" s="196">
        <v>4.5</v>
      </c>
      <c r="L92" s="196">
        <v>181.89</v>
      </c>
      <c r="M92" s="196">
        <v>1.1000000000000001</v>
      </c>
      <c r="N92" s="196">
        <v>1.41</v>
      </c>
      <c r="O92" s="196">
        <v>0</v>
      </c>
      <c r="P92" s="196">
        <v>1.66</v>
      </c>
      <c r="Q92" s="196">
        <v>1.88</v>
      </c>
      <c r="R92" s="196">
        <v>0.5</v>
      </c>
      <c r="S92" s="196">
        <v>3.29</v>
      </c>
      <c r="T92" s="196">
        <v>0</v>
      </c>
      <c r="U92" s="196">
        <v>1</v>
      </c>
      <c r="V92" s="196">
        <v>0.25</v>
      </c>
      <c r="W92" s="196">
        <v>0.41</v>
      </c>
      <c r="X92" s="196">
        <v>2</v>
      </c>
      <c r="Y92" s="196">
        <v>0</v>
      </c>
      <c r="Z92" s="196">
        <v>3.02</v>
      </c>
      <c r="AA92" s="196">
        <v>1.08</v>
      </c>
      <c r="AB92" s="196">
        <v>0</v>
      </c>
      <c r="AC92" s="196">
        <v>0</v>
      </c>
      <c r="AD92" s="196">
        <v>17.8</v>
      </c>
      <c r="AE92" s="196">
        <v>0</v>
      </c>
      <c r="AF92" s="196">
        <v>0</v>
      </c>
      <c r="AG92" s="196">
        <v>52.06</v>
      </c>
      <c r="AH92" s="196">
        <v>0</v>
      </c>
      <c r="AI92" s="196">
        <v>12.53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41.57</v>
      </c>
      <c r="AP92" s="196">
        <v>0</v>
      </c>
      <c r="AQ92" s="196">
        <v>0</v>
      </c>
      <c r="AR92" s="196">
        <v>8.3800000000000008</v>
      </c>
      <c r="AS92" s="196">
        <v>0</v>
      </c>
      <c r="AT92" s="196">
        <v>27.07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4.67</v>
      </c>
      <c r="D93" s="196">
        <v>0.97</v>
      </c>
      <c r="E93" s="196">
        <v>0</v>
      </c>
      <c r="F93" s="196">
        <v>0</v>
      </c>
      <c r="G93" s="196">
        <v>21.86</v>
      </c>
      <c r="H93" s="196">
        <v>0</v>
      </c>
      <c r="I93" s="196">
        <v>0</v>
      </c>
      <c r="J93" s="196">
        <v>1.34</v>
      </c>
      <c r="K93" s="196">
        <v>4.5</v>
      </c>
      <c r="L93" s="196">
        <v>181.89</v>
      </c>
      <c r="M93" s="196">
        <v>1.1000000000000001</v>
      </c>
      <c r="N93" s="196">
        <v>1.41</v>
      </c>
      <c r="O93" s="196">
        <v>0</v>
      </c>
      <c r="P93" s="196">
        <v>1.66</v>
      </c>
      <c r="Q93" s="196">
        <v>1.88</v>
      </c>
      <c r="R93" s="196">
        <v>0.5</v>
      </c>
      <c r="S93" s="196">
        <v>3.29</v>
      </c>
      <c r="T93" s="196">
        <v>0</v>
      </c>
      <c r="U93" s="196">
        <v>1</v>
      </c>
      <c r="V93" s="196">
        <v>0.25</v>
      </c>
      <c r="W93" s="196">
        <v>0.41</v>
      </c>
      <c r="X93" s="196">
        <v>2</v>
      </c>
      <c r="Y93" s="196">
        <v>0</v>
      </c>
      <c r="Z93" s="196">
        <v>3.02</v>
      </c>
      <c r="AA93" s="196">
        <v>1.08</v>
      </c>
      <c r="AB93" s="196">
        <v>0</v>
      </c>
      <c r="AC93" s="196">
        <v>0</v>
      </c>
      <c r="AD93" s="196">
        <v>17.8</v>
      </c>
      <c r="AE93" s="196">
        <v>0</v>
      </c>
      <c r="AF93" s="196">
        <v>0</v>
      </c>
      <c r="AG93" s="196">
        <v>52.06</v>
      </c>
      <c r="AH93" s="196">
        <v>0</v>
      </c>
      <c r="AI93" s="196">
        <v>12.53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41.57</v>
      </c>
      <c r="AP93" s="196">
        <v>0</v>
      </c>
      <c r="AQ93" s="196">
        <v>0</v>
      </c>
      <c r="AR93" s="196">
        <v>8.3800000000000008</v>
      </c>
      <c r="AS93" s="196">
        <v>0</v>
      </c>
      <c r="AT93" s="196">
        <v>27.07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4.67</v>
      </c>
      <c r="D94" s="196">
        <v>0.97</v>
      </c>
      <c r="E94" s="196">
        <v>0</v>
      </c>
      <c r="F94" s="196">
        <v>0</v>
      </c>
      <c r="G94" s="196">
        <v>21.86</v>
      </c>
      <c r="H94" s="196">
        <v>0</v>
      </c>
      <c r="I94" s="196">
        <v>0</v>
      </c>
      <c r="J94" s="196">
        <v>1.34</v>
      </c>
      <c r="K94" s="196">
        <v>4.5</v>
      </c>
      <c r="L94" s="196">
        <v>181.89</v>
      </c>
      <c r="M94" s="196">
        <v>1.1000000000000001</v>
      </c>
      <c r="N94" s="196">
        <v>1.41</v>
      </c>
      <c r="O94" s="196">
        <v>0</v>
      </c>
      <c r="P94" s="196">
        <v>1.66</v>
      </c>
      <c r="Q94" s="196">
        <v>1.88</v>
      </c>
      <c r="R94" s="196">
        <v>0.5</v>
      </c>
      <c r="S94" s="196">
        <v>3.29</v>
      </c>
      <c r="T94" s="196">
        <v>0</v>
      </c>
      <c r="U94" s="196">
        <v>1</v>
      </c>
      <c r="V94" s="196">
        <v>0.25</v>
      </c>
      <c r="W94" s="196">
        <v>0.41</v>
      </c>
      <c r="X94" s="196">
        <v>2</v>
      </c>
      <c r="Y94" s="196">
        <v>0</v>
      </c>
      <c r="Z94" s="196">
        <v>3.02</v>
      </c>
      <c r="AA94" s="196">
        <v>18.059999999999999</v>
      </c>
      <c r="AB94" s="196">
        <v>0</v>
      </c>
      <c r="AC94" s="196">
        <v>0</v>
      </c>
      <c r="AD94" s="196">
        <v>17.8</v>
      </c>
      <c r="AE94" s="196">
        <v>0</v>
      </c>
      <c r="AF94" s="196">
        <v>0</v>
      </c>
      <c r="AG94" s="196">
        <v>52.06</v>
      </c>
      <c r="AH94" s="196">
        <v>0</v>
      </c>
      <c r="AI94" s="196">
        <v>12.53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41.57</v>
      </c>
      <c r="AP94" s="196">
        <v>0</v>
      </c>
      <c r="AQ94" s="196">
        <v>0</v>
      </c>
      <c r="AR94" s="196">
        <v>8.3800000000000008</v>
      </c>
      <c r="AS94" s="196">
        <v>0</v>
      </c>
      <c r="AT94" s="196">
        <v>27.07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4.67</v>
      </c>
      <c r="D95" s="196">
        <v>0.97</v>
      </c>
      <c r="E95" s="196">
        <v>0</v>
      </c>
      <c r="F95" s="196">
        <v>0</v>
      </c>
      <c r="G95" s="196">
        <v>21.86</v>
      </c>
      <c r="H95" s="196">
        <v>0</v>
      </c>
      <c r="I95" s="196">
        <v>0</v>
      </c>
      <c r="J95" s="196">
        <v>1.34</v>
      </c>
      <c r="K95" s="196">
        <v>4.5</v>
      </c>
      <c r="L95" s="196">
        <v>181.89</v>
      </c>
      <c r="M95" s="196">
        <v>1.1000000000000001</v>
      </c>
      <c r="N95" s="196">
        <v>1.41</v>
      </c>
      <c r="O95" s="196">
        <v>0</v>
      </c>
      <c r="P95" s="196">
        <v>1.66</v>
      </c>
      <c r="Q95" s="196">
        <v>1.88</v>
      </c>
      <c r="R95" s="196">
        <v>5.32</v>
      </c>
      <c r="S95" s="196">
        <v>3.29</v>
      </c>
      <c r="T95" s="196">
        <v>0</v>
      </c>
      <c r="U95" s="196">
        <v>1</v>
      </c>
      <c r="V95" s="196">
        <v>2.5099999999999998</v>
      </c>
      <c r="W95" s="196">
        <v>0.41</v>
      </c>
      <c r="X95" s="196">
        <v>2</v>
      </c>
      <c r="Y95" s="196">
        <v>0</v>
      </c>
      <c r="Z95" s="196">
        <v>29.63</v>
      </c>
      <c r="AA95" s="196">
        <v>18.059999999999999</v>
      </c>
      <c r="AB95" s="196">
        <v>0</v>
      </c>
      <c r="AC95" s="196">
        <v>0</v>
      </c>
      <c r="AD95" s="196">
        <v>17.8</v>
      </c>
      <c r="AE95" s="196">
        <v>0</v>
      </c>
      <c r="AF95" s="196">
        <v>0</v>
      </c>
      <c r="AG95" s="196">
        <v>52.06</v>
      </c>
      <c r="AH95" s="196">
        <v>0</v>
      </c>
      <c r="AI95" s="196">
        <v>12.53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41.57</v>
      </c>
      <c r="AP95" s="196">
        <v>0</v>
      </c>
      <c r="AQ95" s="196">
        <v>0</v>
      </c>
      <c r="AR95" s="196">
        <v>8.3800000000000008</v>
      </c>
      <c r="AS95" s="196">
        <v>0</v>
      </c>
      <c r="AT95" s="196">
        <v>27.07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4.67</v>
      </c>
      <c r="D96" s="196">
        <v>0.97</v>
      </c>
      <c r="E96" s="196">
        <v>0</v>
      </c>
      <c r="F96" s="196">
        <v>0</v>
      </c>
      <c r="G96" s="196">
        <v>21.86</v>
      </c>
      <c r="H96" s="196">
        <v>0</v>
      </c>
      <c r="I96" s="196">
        <v>0</v>
      </c>
      <c r="J96" s="196">
        <v>1.34</v>
      </c>
      <c r="K96" s="196">
        <v>4.5</v>
      </c>
      <c r="L96" s="196">
        <v>181.89</v>
      </c>
      <c r="M96" s="196">
        <v>1.1000000000000001</v>
      </c>
      <c r="N96" s="196">
        <v>1.41</v>
      </c>
      <c r="O96" s="196">
        <v>0</v>
      </c>
      <c r="P96" s="196">
        <v>1.66</v>
      </c>
      <c r="Q96" s="196">
        <v>1.88</v>
      </c>
      <c r="R96" s="196">
        <v>5.32</v>
      </c>
      <c r="S96" s="196">
        <v>3.29</v>
      </c>
      <c r="T96" s="196">
        <v>0</v>
      </c>
      <c r="U96" s="196">
        <v>1</v>
      </c>
      <c r="V96" s="196">
        <v>2.5099999999999998</v>
      </c>
      <c r="W96" s="196">
        <v>0.41</v>
      </c>
      <c r="X96" s="196">
        <v>2</v>
      </c>
      <c r="Y96" s="196">
        <v>0</v>
      </c>
      <c r="Z96" s="196">
        <v>29.63</v>
      </c>
      <c r="AA96" s="196">
        <v>18.059999999999999</v>
      </c>
      <c r="AB96" s="196">
        <v>0</v>
      </c>
      <c r="AC96" s="196">
        <v>0</v>
      </c>
      <c r="AD96" s="196">
        <v>17.8</v>
      </c>
      <c r="AE96" s="196">
        <v>0</v>
      </c>
      <c r="AF96" s="196">
        <v>0</v>
      </c>
      <c r="AG96" s="196">
        <v>52.06</v>
      </c>
      <c r="AH96" s="196">
        <v>0</v>
      </c>
      <c r="AI96" s="196">
        <v>12.53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41.57</v>
      </c>
      <c r="AP96" s="196">
        <v>0</v>
      </c>
      <c r="AQ96" s="196">
        <v>0</v>
      </c>
      <c r="AR96" s="196">
        <v>8.3800000000000008</v>
      </c>
      <c r="AS96" s="196">
        <v>0</v>
      </c>
      <c r="AT96" s="196">
        <v>27.07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4.67</v>
      </c>
      <c r="D97" s="196">
        <v>0.97</v>
      </c>
      <c r="E97" s="196">
        <v>0</v>
      </c>
      <c r="F97" s="196">
        <v>0</v>
      </c>
      <c r="G97" s="196">
        <v>21.86</v>
      </c>
      <c r="H97" s="196">
        <v>0</v>
      </c>
      <c r="I97" s="196">
        <v>0</v>
      </c>
      <c r="J97" s="196">
        <v>1.34</v>
      </c>
      <c r="K97" s="196">
        <v>4.5</v>
      </c>
      <c r="L97" s="196">
        <v>181.89</v>
      </c>
      <c r="M97" s="196">
        <v>1.1000000000000001</v>
      </c>
      <c r="N97" s="196">
        <v>1.41</v>
      </c>
      <c r="O97" s="196">
        <v>0</v>
      </c>
      <c r="P97" s="196">
        <v>1.66</v>
      </c>
      <c r="Q97" s="196">
        <v>1.88</v>
      </c>
      <c r="R97" s="196">
        <v>5.32</v>
      </c>
      <c r="S97" s="196">
        <v>3.29</v>
      </c>
      <c r="T97" s="196">
        <v>0</v>
      </c>
      <c r="U97" s="196">
        <v>1</v>
      </c>
      <c r="V97" s="196">
        <v>2.5099999999999998</v>
      </c>
      <c r="W97" s="196">
        <v>0.41</v>
      </c>
      <c r="X97" s="196">
        <v>2</v>
      </c>
      <c r="Y97" s="196">
        <v>0</v>
      </c>
      <c r="Z97" s="196">
        <v>29.63</v>
      </c>
      <c r="AA97" s="196">
        <v>18.059999999999999</v>
      </c>
      <c r="AB97" s="196">
        <v>0</v>
      </c>
      <c r="AC97" s="196">
        <v>0</v>
      </c>
      <c r="AD97" s="196">
        <v>17.8</v>
      </c>
      <c r="AE97" s="196">
        <v>0</v>
      </c>
      <c r="AF97" s="196">
        <v>0</v>
      </c>
      <c r="AG97" s="196">
        <v>52.06</v>
      </c>
      <c r="AH97" s="196">
        <v>0</v>
      </c>
      <c r="AI97" s="196">
        <v>12.53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0</v>
      </c>
      <c r="AP97" s="196">
        <v>0</v>
      </c>
      <c r="AQ97" s="196">
        <v>0</v>
      </c>
      <c r="AR97" s="196">
        <v>8.3800000000000008</v>
      </c>
      <c r="AS97" s="196">
        <v>0</v>
      </c>
      <c r="AT97" s="196">
        <v>27.07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4.67</v>
      </c>
      <c r="D98" s="196">
        <v>0.97</v>
      </c>
      <c r="E98" s="196">
        <v>0</v>
      </c>
      <c r="F98" s="196">
        <v>0</v>
      </c>
      <c r="G98" s="196">
        <v>21.86</v>
      </c>
      <c r="H98" s="196">
        <v>0</v>
      </c>
      <c r="I98" s="196">
        <v>0</v>
      </c>
      <c r="J98" s="196">
        <v>1.34</v>
      </c>
      <c r="K98" s="196">
        <v>4.49</v>
      </c>
      <c r="L98" s="196">
        <v>181.89</v>
      </c>
      <c r="M98" s="196">
        <v>1.1000000000000001</v>
      </c>
      <c r="N98" s="196">
        <v>1.41</v>
      </c>
      <c r="O98" s="196">
        <v>0</v>
      </c>
      <c r="P98" s="196">
        <v>1.66</v>
      </c>
      <c r="Q98" s="196">
        <v>1.88</v>
      </c>
      <c r="R98" s="196">
        <v>5.32</v>
      </c>
      <c r="S98" s="196">
        <v>3.29</v>
      </c>
      <c r="T98" s="196">
        <v>0</v>
      </c>
      <c r="U98" s="196">
        <v>1</v>
      </c>
      <c r="V98" s="196">
        <v>2.5099999999999998</v>
      </c>
      <c r="W98" s="196">
        <v>0.41</v>
      </c>
      <c r="X98" s="196">
        <v>2</v>
      </c>
      <c r="Y98" s="196">
        <v>0</v>
      </c>
      <c r="Z98" s="196">
        <v>29.63</v>
      </c>
      <c r="AA98" s="196">
        <v>18.059999999999999</v>
      </c>
      <c r="AB98" s="196">
        <v>0</v>
      </c>
      <c r="AC98" s="196">
        <v>0</v>
      </c>
      <c r="AD98" s="196">
        <v>17.8</v>
      </c>
      <c r="AE98" s="196">
        <v>0</v>
      </c>
      <c r="AF98" s="196">
        <v>0</v>
      </c>
      <c r="AG98" s="196">
        <v>52.06</v>
      </c>
      <c r="AH98" s="196">
        <v>0</v>
      </c>
      <c r="AI98" s="196">
        <v>12.53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0</v>
      </c>
      <c r="AP98" s="196">
        <v>0</v>
      </c>
      <c r="AQ98" s="196">
        <v>0</v>
      </c>
      <c r="AR98" s="196">
        <v>8.3800000000000008</v>
      </c>
      <c r="AS98" s="196">
        <v>0</v>
      </c>
      <c r="AT98" s="196">
        <v>27.07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0.11095999999999999</v>
      </c>
      <c r="D99">
        <f t="shared" si="0"/>
        <v>2.3279999999999981E-2</v>
      </c>
      <c r="E99">
        <f t="shared" si="0"/>
        <v>0</v>
      </c>
      <c r="F99">
        <f t="shared" si="0"/>
        <v>0</v>
      </c>
      <c r="G99">
        <f t="shared" si="0"/>
        <v>0.52463999999999911</v>
      </c>
      <c r="H99">
        <f t="shared" si="0"/>
        <v>0</v>
      </c>
      <c r="I99">
        <f t="shared" si="0"/>
        <v>0</v>
      </c>
      <c r="J99">
        <f t="shared" si="0"/>
        <v>3.2160000000000064E-2</v>
      </c>
      <c r="K99">
        <f t="shared" si="0"/>
        <v>5.6417500000000065E-2</v>
      </c>
      <c r="L99">
        <f t="shared" si="0"/>
        <v>2.1709850000000031</v>
      </c>
      <c r="M99">
        <f t="shared" si="0"/>
        <v>2.6399999999999958E-2</v>
      </c>
      <c r="N99">
        <f t="shared" si="0"/>
        <v>3.383999999999994E-2</v>
      </c>
      <c r="O99">
        <f t="shared" si="0"/>
        <v>0</v>
      </c>
      <c r="P99">
        <f t="shared" si="0"/>
        <v>3.9839999999999938E-2</v>
      </c>
      <c r="Q99">
        <f t="shared" si="0"/>
        <v>2.0439999999999969E-2</v>
      </c>
      <c r="R99">
        <f t="shared" si="0"/>
        <v>4.4507499999999978E-2</v>
      </c>
      <c r="S99">
        <f t="shared" si="0"/>
        <v>3.3645000000000015E-2</v>
      </c>
      <c r="T99">
        <f t="shared" si="0"/>
        <v>0</v>
      </c>
      <c r="U99">
        <f t="shared" si="0"/>
        <v>2.4E-2</v>
      </c>
      <c r="V99">
        <f t="shared" si="0"/>
        <v>2.1262499999999979E-2</v>
      </c>
      <c r="W99">
        <f t="shared" si="0"/>
        <v>2.8444999999999946E-2</v>
      </c>
      <c r="X99">
        <f t="shared" si="0"/>
        <v>0.15351749999999997</v>
      </c>
      <c r="Y99">
        <f t="shared" si="0"/>
        <v>0</v>
      </c>
      <c r="Z99">
        <f t="shared" si="0"/>
        <v>0.37819499999999989</v>
      </c>
      <c r="AA99">
        <f t="shared" si="0"/>
        <v>0.14453249999999987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2.3735349999999986</v>
      </c>
      <c r="AP99">
        <f t="shared" si="0"/>
        <v>2.03325E-2</v>
      </c>
      <c r="AQ99">
        <f t="shared" si="0"/>
        <v>0</v>
      </c>
      <c r="AR99">
        <f t="shared" si="0"/>
        <v>0.20111999999999991</v>
      </c>
      <c r="AS99">
        <f t="shared" si="0"/>
        <v>0</v>
      </c>
      <c r="AT99">
        <f t="shared" si="0"/>
        <v>0.52349249999999936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-42.76</v>
      </c>
      <c r="D33" s="82">
        <v>0</v>
      </c>
      <c r="E33" s="82">
        <v>0</v>
      </c>
      <c r="F33" s="82">
        <v>-58.24</v>
      </c>
      <c r="G33" s="82">
        <v>-101</v>
      </c>
      <c r="H33" s="76"/>
      <c r="I33" s="31">
        <v>31</v>
      </c>
      <c r="J33" s="82">
        <v>42.76</v>
      </c>
      <c r="K33" s="82">
        <v>0</v>
      </c>
      <c r="L33" s="82">
        <v>0</v>
      </c>
      <c r="M33" s="82">
        <v>0</v>
      </c>
      <c r="N33" s="82">
        <v>42.76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58.24</v>
      </c>
      <c r="AF33" s="82">
        <v>0</v>
      </c>
      <c r="AG33" s="82">
        <v>0</v>
      </c>
      <c r="AH33" s="82">
        <v>0</v>
      </c>
      <c r="AI33" s="82">
        <v>58.24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42.76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-42.76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58.24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-58.24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427.59999999999997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427.59999999999997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582.4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582.4</v>
      </c>
      <c r="DF33" s="81">
        <f t="shared" si="31"/>
        <v>101</v>
      </c>
      <c r="DG33" s="81">
        <f t="shared" si="32"/>
        <v>-42.76</v>
      </c>
      <c r="DH33" s="81">
        <f t="shared" si="33"/>
        <v>0</v>
      </c>
      <c r="DI33" s="81">
        <f t="shared" si="34"/>
        <v>0</v>
      </c>
      <c r="DJ33" s="81">
        <f t="shared" si="35"/>
        <v>-58.24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-20</v>
      </c>
      <c r="D34" s="82">
        <v>0</v>
      </c>
      <c r="E34" s="82">
        <v>0</v>
      </c>
      <c r="F34" s="82">
        <v>-140</v>
      </c>
      <c r="G34" s="82">
        <v>-160</v>
      </c>
      <c r="H34" s="76"/>
      <c r="I34" s="31">
        <v>32</v>
      </c>
      <c r="J34" s="82">
        <v>20</v>
      </c>
      <c r="K34" s="82">
        <v>0</v>
      </c>
      <c r="L34" s="82">
        <v>0</v>
      </c>
      <c r="M34" s="82">
        <v>0</v>
      </c>
      <c r="N34" s="82">
        <v>20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140</v>
      </c>
      <c r="AF34" s="82">
        <v>0</v>
      </c>
      <c r="AG34" s="82">
        <v>0</v>
      </c>
      <c r="AH34" s="82">
        <v>0</v>
      </c>
      <c r="AI34" s="82">
        <v>140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20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-20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140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-140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200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200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1400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1400</v>
      </c>
      <c r="DF34" s="81">
        <f t="shared" si="31"/>
        <v>160</v>
      </c>
      <c r="DG34" s="81">
        <f t="shared" si="32"/>
        <v>-20</v>
      </c>
      <c r="DH34" s="81">
        <f t="shared" si="33"/>
        <v>0</v>
      </c>
      <c r="DI34" s="81">
        <f t="shared" si="34"/>
        <v>0</v>
      </c>
      <c r="DJ34" s="81">
        <f t="shared" si="35"/>
        <v>-140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-11.853999999999999</v>
      </c>
      <c r="D35" s="82">
        <v>0</v>
      </c>
      <c r="E35" s="82">
        <v>0</v>
      </c>
      <c r="F35" s="82">
        <v>-16.146000000000001</v>
      </c>
      <c r="G35" s="82">
        <v>-28</v>
      </c>
      <c r="H35" s="76"/>
      <c r="I35" s="31">
        <v>33</v>
      </c>
      <c r="J35" s="82">
        <v>11.853999999999999</v>
      </c>
      <c r="K35" s="82">
        <v>0</v>
      </c>
      <c r="L35" s="82">
        <v>0</v>
      </c>
      <c r="M35" s="82">
        <v>0</v>
      </c>
      <c r="N35" s="82">
        <v>11.853999999999999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16.146000000000001</v>
      </c>
      <c r="AF35" s="82">
        <v>0</v>
      </c>
      <c r="AG35" s="82">
        <v>0</v>
      </c>
      <c r="AH35" s="82">
        <v>0</v>
      </c>
      <c r="AI35" s="82">
        <v>16.146000000000001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11.853999999999999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-11.853999999999999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16.146000000000001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-16.146000000000001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118.53999999999999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118.53999999999999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161.46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161.46</v>
      </c>
      <c r="DF35" s="81">
        <f t="shared" si="31"/>
        <v>28</v>
      </c>
      <c r="DG35" s="81">
        <f t="shared" si="32"/>
        <v>-11.853999999999999</v>
      </c>
      <c r="DH35" s="81">
        <f t="shared" si="33"/>
        <v>0</v>
      </c>
      <c r="DI35" s="81">
        <f t="shared" si="34"/>
        <v>0</v>
      </c>
      <c r="DJ35" s="81">
        <f t="shared" si="35"/>
        <v>-16.146000000000001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-15</v>
      </c>
      <c r="D36" s="82">
        <v>0</v>
      </c>
      <c r="E36" s="82">
        <v>0</v>
      </c>
      <c r="F36" s="82">
        <v>-38.015000000000001</v>
      </c>
      <c r="G36" s="82">
        <v>-53.015000000000001</v>
      </c>
      <c r="H36" s="76"/>
      <c r="I36" s="31">
        <v>34</v>
      </c>
      <c r="J36" s="82">
        <v>15</v>
      </c>
      <c r="K36" s="82">
        <v>0</v>
      </c>
      <c r="L36" s="82">
        <v>0</v>
      </c>
      <c r="M36" s="82">
        <v>0</v>
      </c>
      <c r="N36" s="82">
        <v>15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38.015000000000001</v>
      </c>
      <c r="AF36" s="82">
        <v>0</v>
      </c>
      <c r="AG36" s="82">
        <v>0</v>
      </c>
      <c r="AH36" s="82">
        <v>0</v>
      </c>
      <c r="AI36" s="82">
        <v>38.015000000000001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15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-15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38.015000000000001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-38.015000000000001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150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150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380.15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380.15</v>
      </c>
      <c r="DF36" s="81">
        <f t="shared" si="31"/>
        <v>53.015000000000001</v>
      </c>
      <c r="DG36" s="81">
        <f t="shared" si="32"/>
        <v>-15</v>
      </c>
      <c r="DH36" s="81">
        <f t="shared" si="33"/>
        <v>0</v>
      </c>
      <c r="DI36" s="81">
        <f t="shared" si="34"/>
        <v>0</v>
      </c>
      <c r="DJ36" s="81">
        <f t="shared" si="35"/>
        <v>-38.015000000000001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-9.3379999999999992</v>
      </c>
      <c r="G37" s="82">
        <v>-9.3379999999999992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9.3379999999999992</v>
      </c>
      <c r="AF37" s="82">
        <v>0</v>
      </c>
      <c r="AG37" s="82">
        <v>0</v>
      </c>
      <c r="AH37" s="82">
        <v>0</v>
      </c>
      <c r="AI37" s="82">
        <v>9.3379999999999992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9.3379999999999992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-9.3379999999999992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93.38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93.38</v>
      </c>
      <c r="DF37" s="81">
        <f t="shared" si="31"/>
        <v>9.3379999999999992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-9.3379999999999992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-16.934999999999999</v>
      </c>
      <c r="D69" s="82">
        <v>0</v>
      </c>
      <c r="E69" s="82">
        <v>0</v>
      </c>
      <c r="F69" s="82">
        <v>-23.065000000000001</v>
      </c>
      <c r="G69" s="82">
        <v>-40</v>
      </c>
      <c r="H69" s="76"/>
      <c r="I69" s="31">
        <v>67</v>
      </c>
      <c r="J69" s="82">
        <v>16.934999999999999</v>
      </c>
      <c r="K69" s="82">
        <v>0</v>
      </c>
      <c r="L69" s="82">
        <v>0</v>
      </c>
      <c r="M69" s="82">
        <v>0</v>
      </c>
      <c r="N69" s="82">
        <v>16.934999999999999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23.065000000000001</v>
      </c>
      <c r="AF69" s="82">
        <v>0</v>
      </c>
      <c r="AG69" s="82">
        <v>0</v>
      </c>
      <c r="AH69" s="82">
        <v>0</v>
      </c>
      <c r="AI69" s="82">
        <v>23.065000000000001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16.934999999999999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-16.934999999999999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23.065000000000001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-23.065000000000001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169.35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169.35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230.65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230.65</v>
      </c>
      <c r="DF69" s="81">
        <f t="shared" si="59"/>
        <v>40</v>
      </c>
      <c r="DG69" s="81">
        <f t="shared" si="60"/>
        <v>-16.934999999999999</v>
      </c>
      <c r="DH69" s="81">
        <f t="shared" si="61"/>
        <v>0</v>
      </c>
      <c r="DI69" s="81">
        <f t="shared" si="62"/>
        <v>0</v>
      </c>
      <c r="DJ69" s="81">
        <f t="shared" si="63"/>
        <v>-23.065000000000001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-23.178999999999998</v>
      </c>
      <c r="G70" s="82">
        <v>-23.178999999999998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23.178999999999998</v>
      </c>
      <c r="AF70" s="82">
        <v>0</v>
      </c>
      <c r="AG70" s="82">
        <v>0</v>
      </c>
      <c r="AH70" s="82">
        <v>0</v>
      </c>
      <c r="AI70" s="82">
        <v>23.178999999999998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23.178999999999998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-23.178999999999998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231.79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231.79</v>
      </c>
      <c r="DF70" s="81">
        <f t="shared" si="59"/>
        <v>23.178999999999998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-23.178999999999998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-12</v>
      </c>
      <c r="G71" s="82">
        <v>-12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12</v>
      </c>
      <c r="AF71" s="82">
        <v>0</v>
      </c>
      <c r="AG71" s="82">
        <v>0</v>
      </c>
      <c r="AH71" s="82">
        <v>0</v>
      </c>
      <c r="AI71" s="82">
        <v>12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12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-12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120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120</v>
      </c>
      <c r="DF71" s="81">
        <f t="shared" si="59"/>
        <v>12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-12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-13.738</v>
      </c>
      <c r="G72" s="82">
        <v>-13.738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13.738</v>
      </c>
      <c r="AF72" s="82">
        <v>0</v>
      </c>
      <c r="AG72" s="82">
        <v>0</v>
      </c>
      <c r="AH72" s="82">
        <v>0</v>
      </c>
      <c r="AI72" s="82">
        <v>13.738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13.738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-13.738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137.38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137.38</v>
      </c>
      <c r="DF72" s="81">
        <f t="shared" si="59"/>
        <v>13.738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-13.738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-10.58</v>
      </c>
      <c r="G74" s="82">
        <v>-10.58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10.58</v>
      </c>
      <c r="AF74" s="82">
        <v>0</v>
      </c>
      <c r="AG74" s="82">
        <v>0</v>
      </c>
      <c r="AH74" s="82">
        <v>0</v>
      </c>
      <c r="AI74" s="82">
        <v>10.58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10.58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-10.58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105.8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105.8</v>
      </c>
      <c r="DF74" s="81">
        <f t="shared" si="59"/>
        <v>10.58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-10.58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-13.558</v>
      </c>
      <c r="D84" s="82">
        <v>0</v>
      </c>
      <c r="E84" s="82">
        <v>0</v>
      </c>
      <c r="F84" s="82">
        <v>0</v>
      </c>
      <c r="G84" s="82">
        <v>-13.558</v>
      </c>
      <c r="H84" s="76"/>
      <c r="I84" s="31">
        <v>82</v>
      </c>
      <c r="J84" s="82">
        <v>13.558</v>
      </c>
      <c r="K84" s="82">
        <v>0</v>
      </c>
      <c r="L84" s="82">
        <v>0</v>
      </c>
      <c r="M84" s="82">
        <v>11.442</v>
      </c>
      <c r="N84" s="82">
        <v>25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-11.442</v>
      </c>
      <c r="AG84" s="82">
        <v>0</v>
      </c>
      <c r="AH84" s="82">
        <v>0</v>
      </c>
      <c r="AI84" s="82">
        <v>-11.442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13.558</v>
      </c>
      <c r="AV84" s="83">
        <f t="shared" si="41"/>
        <v>0</v>
      </c>
      <c r="AW84" s="83">
        <f t="shared" si="41"/>
        <v>0</v>
      </c>
      <c r="AX84" s="83">
        <f t="shared" si="41"/>
        <v>11.442</v>
      </c>
      <c r="AY84" s="83">
        <f t="shared" si="42"/>
        <v>-25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135.57999999999998</v>
      </c>
      <c r="CF84" s="80">
        <f t="shared" si="51"/>
        <v>0</v>
      </c>
      <c r="CG84" s="80">
        <f t="shared" si="51"/>
        <v>0</v>
      </c>
      <c r="CH84" s="80">
        <f t="shared" si="51"/>
        <v>114.42</v>
      </c>
      <c r="CI84" s="80">
        <f t="shared" si="52"/>
        <v>250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13.558</v>
      </c>
      <c r="DG84" s="81">
        <f t="shared" si="60"/>
        <v>-25</v>
      </c>
      <c r="DH84" s="81">
        <f t="shared" si="61"/>
        <v>0</v>
      </c>
      <c r="DI84" s="81">
        <f t="shared" si="62"/>
        <v>0</v>
      </c>
      <c r="DJ84" s="81">
        <f t="shared" si="63"/>
        <v>11.442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-35</v>
      </c>
      <c r="D85" s="82">
        <v>0</v>
      </c>
      <c r="E85" s="82">
        <v>0</v>
      </c>
      <c r="F85" s="82">
        <v>-23.085000000000001</v>
      </c>
      <c r="G85" s="82">
        <v>-58.085000000000001</v>
      </c>
      <c r="H85" s="76"/>
      <c r="I85" s="31">
        <v>83</v>
      </c>
      <c r="J85" s="82">
        <v>35</v>
      </c>
      <c r="K85" s="82">
        <v>0</v>
      </c>
      <c r="L85" s="82">
        <v>0</v>
      </c>
      <c r="M85" s="82">
        <v>0</v>
      </c>
      <c r="N85" s="82">
        <v>35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23.085000000000001</v>
      </c>
      <c r="AF85" s="82">
        <v>0</v>
      </c>
      <c r="AG85" s="82">
        <v>0</v>
      </c>
      <c r="AH85" s="82">
        <v>0</v>
      </c>
      <c r="AI85" s="82">
        <v>23.085000000000001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35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-35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23.085000000000001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-23.085000000000001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350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350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230.85000000000002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230.85000000000002</v>
      </c>
      <c r="DF85" s="81">
        <f t="shared" si="59"/>
        <v>58.085000000000001</v>
      </c>
      <c r="DG85" s="81">
        <f t="shared" si="60"/>
        <v>-35</v>
      </c>
      <c r="DH85" s="81">
        <f t="shared" si="61"/>
        <v>0</v>
      </c>
      <c r="DI85" s="81">
        <f t="shared" si="62"/>
        <v>0</v>
      </c>
      <c r="DJ85" s="81">
        <f t="shared" si="63"/>
        <v>-23.085000000000001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-40</v>
      </c>
      <c r="D86" s="82">
        <v>0</v>
      </c>
      <c r="E86" s="82">
        <v>0</v>
      </c>
      <c r="F86" s="82">
        <v>-42.265000000000001</v>
      </c>
      <c r="G86" s="82">
        <v>-82.265000000000001</v>
      </c>
      <c r="H86" s="76"/>
      <c r="I86" s="31">
        <v>84</v>
      </c>
      <c r="J86" s="82">
        <v>40</v>
      </c>
      <c r="K86" s="82">
        <v>0</v>
      </c>
      <c r="L86" s="82">
        <v>0</v>
      </c>
      <c r="M86" s="82">
        <v>0</v>
      </c>
      <c r="N86" s="82">
        <v>40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42.265000000000001</v>
      </c>
      <c r="AF86" s="82">
        <v>0</v>
      </c>
      <c r="AG86" s="82">
        <v>0</v>
      </c>
      <c r="AH86" s="82">
        <v>0</v>
      </c>
      <c r="AI86" s="82">
        <v>42.265000000000001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40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-40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42.265000000000001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-42.265000000000001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400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400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422.65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422.65</v>
      </c>
      <c r="DF86" s="81">
        <f t="shared" si="59"/>
        <v>82.265000000000001</v>
      </c>
      <c r="DG86" s="81">
        <f t="shared" si="60"/>
        <v>-40</v>
      </c>
      <c r="DH86" s="81">
        <f t="shared" si="61"/>
        <v>0</v>
      </c>
      <c r="DI86" s="81">
        <f t="shared" si="62"/>
        <v>0</v>
      </c>
      <c r="DJ86" s="81">
        <f t="shared" si="63"/>
        <v>-42.265000000000001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-55</v>
      </c>
      <c r="D87" s="82">
        <v>0</v>
      </c>
      <c r="E87" s="82">
        <v>0</v>
      </c>
      <c r="F87" s="82">
        <v>-79.481999999999999</v>
      </c>
      <c r="G87" s="82">
        <v>-134.482</v>
      </c>
      <c r="H87" s="76"/>
      <c r="I87" s="31">
        <v>85</v>
      </c>
      <c r="J87" s="82">
        <v>55</v>
      </c>
      <c r="K87" s="82">
        <v>0</v>
      </c>
      <c r="L87" s="82">
        <v>0</v>
      </c>
      <c r="M87" s="82">
        <v>0</v>
      </c>
      <c r="N87" s="82">
        <v>55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79.481999999999999</v>
      </c>
      <c r="AF87" s="82">
        <v>0</v>
      </c>
      <c r="AG87" s="82">
        <v>0</v>
      </c>
      <c r="AH87" s="82">
        <v>0</v>
      </c>
      <c r="AI87" s="82">
        <v>79.481999999999999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55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-55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79.481999999999999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-79.481999999999999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550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550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794.81999999999994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794.81999999999994</v>
      </c>
      <c r="DF87" s="81">
        <f t="shared" si="59"/>
        <v>134.482</v>
      </c>
      <c r="DG87" s="81">
        <f t="shared" si="60"/>
        <v>-55</v>
      </c>
      <c r="DH87" s="81">
        <f t="shared" si="61"/>
        <v>0</v>
      </c>
      <c r="DI87" s="81">
        <f t="shared" si="62"/>
        <v>0</v>
      </c>
      <c r="DJ87" s="81">
        <f t="shared" si="63"/>
        <v>-79.481999999999999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-60</v>
      </c>
      <c r="D88" s="82">
        <v>0</v>
      </c>
      <c r="E88" s="82">
        <v>0</v>
      </c>
      <c r="F88" s="82">
        <v>-71.031999999999996</v>
      </c>
      <c r="G88" s="82">
        <v>-131.03200000000001</v>
      </c>
      <c r="H88" s="76"/>
      <c r="I88" s="31">
        <v>86</v>
      </c>
      <c r="J88" s="82">
        <v>60</v>
      </c>
      <c r="K88" s="82">
        <v>0</v>
      </c>
      <c r="L88" s="82">
        <v>0</v>
      </c>
      <c r="M88" s="82">
        <v>0</v>
      </c>
      <c r="N88" s="82">
        <v>60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71.031999999999996</v>
      </c>
      <c r="AF88" s="82">
        <v>0</v>
      </c>
      <c r="AG88" s="82">
        <v>0</v>
      </c>
      <c r="AH88" s="82">
        <v>0</v>
      </c>
      <c r="AI88" s="82">
        <v>71.031999999999996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60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-60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71.031999999999996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-71.031999999999996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600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600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710.31999999999994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710.31999999999994</v>
      </c>
      <c r="DF88" s="81">
        <f t="shared" si="59"/>
        <v>131.03199999999998</v>
      </c>
      <c r="DG88" s="81">
        <f t="shared" si="60"/>
        <v>-60</v>
      </c>
      <c r="DH88" s="81">
        <f t="shared" si="61"/>
        <v>0</v>
      </c>
      <c r="DI88" s="81">
        <f t="shared" si="62"/>
        <v>0</v>
      </c>
      <c r="DJ88" s="81">
        <f t="shared" si="63"/>
        <v>-71.031999999999996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-75</v>
      </c>
      <c r="D89" s="82">
        <v>0</v>
      </c>
      <c r="E89" s="82">
        <v>0</v>
      </c>
      <c r="F89" s="82">
        <v>-67.569000000000003</v>
      </c>
      <c r="G89" s="82">
        <v>-142.56899999999999</v>
      </c>
      <c r="H89" s="76"/>
      <c r="I89" s="31">
        <v>87</v>
      </c>
      <c r="J89" s="82">
        <v>75</v>
      </c>
      <c r="K89" s="82">
        <v>0</v>
      </c>
      <c r="L89" s="82">
        <v>0</v>
      </c>
      <c r="M89" s="82">
        <v>0</v>
      </c>
      <c r="N89" s="82">
        <v>75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67.569000000000003</v>
      </c>
      <c r="AF89" s="82">
        <v>0</v>
      </c>
      <c r="AG89" s="82">
        <v>0</v>
      </c>
      <c r="AH89" s="82">
        <v>0</v>
      </c>
      <c r="AI89" s="82">
        <v>67.569000000000003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75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-75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67.569000000000003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-67.569000000000003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750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750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675.69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675.69</v>
      </c>
      <c r="DF89" s="81">
        <f t="shared" si="59"/>
        <v>142.56900000000002</v>
      </c>
      <c r="DG89" s="81">
        <f t="shared" si="60"/>
        <v>-75</v>
      </c>
      <c r="DH89" s="81">
        <f t="shared" si="61"/>
        <v>0</v>
      </c>
      <c r="DI89" s="81">
        <f t="shared" si="62"/>
        <v>0</v>
      </c>
      <c r="DJ89" s="81">
        <f t="shared" si="63"/>
        <v>-67.569000000000003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-20</v>
      </c>
      <c r="D92" s="82">
        <v>0</v>
      </c>
      <c r="E92" s="82">
        <v>0</v>
      </c>
      <c r="F92" s="82">
        <v>0</v>
      </c>
      <c r="G92" s="82">
        <v>-20</v>
      </c>
      <c r="H92" s="76"/>
      <c r="I92" s="31">
        <v>90</v>
      </c>
      <c r="J92" s="82">
        <v>20</v>
      </c>
      <c r="K92" s="82">
        <v>0</v>
      </c>
      <c r="L92" s="82">
        <v>0</v>
      </c>
      <c r="M92" s="82">
        <v>0</v>
      </c>
      <c r="N92" s="82">
        <v>20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-20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200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200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20</v>
      </c>
      <c r="DG92" s="81">
        <f t="shared" si="60"/>
        <v>-20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-20</v>
      </c>
      <c r="D93" s="82">
        <v>0</v>
      </c>
      <c r="E93" s="82">
        <v>0</v>
      </c>
      <c r="F93" s="82">
        <v>0</v>
      </c>
      <c r="G93" s="82">
        <v>-20</v>
      </c>
      <c r="H93" s="76"/>
      <c r="I93" s="31">
        <v>91</v>
      </c>
      <c r="J93" s="82">
        <v>20</v>
      </c>
      <c r="K93" s="82">
        <v>0</v>
      </c>
      <c r="L93" s="82">
        <v>0</v>
      </c>
      <c r="M93" s="82">
        <v>0</v>
      </c>
      <c r="N93" s="82">
        <v>20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-20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200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200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20</v>
      </c>
      <c r="DG93" s="81">
        <f t="shared" si="60"/>
        <v>-20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-33</v>
      </c>
      <c r="D95" s="82">
        <v>0</v>
      </c>
      <c r="E95" s="82">
        <v>0</v>
      </c>
      <c r="F95" s="82">
        <v>0</v>
      </c>
      <c r="G95" s="82">
        <v>-33</v>
      </c>
      <c r="H95" s="76"/>
      <c r="I95" s="31">
        <v>93</v>
      </c>
      <c r="J95" s="82">
        <v>33</v>
      </c>
      <c r="K95" s="82">
        <v>0</v>
      </c>
      <c r="L95" s="82">
        <v>0</v>
      </c>
      <c r="M95" s="82">
        <v>0</v>
      </c>
      <c r="N95" s="82">
        <v>33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33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-33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330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330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33</v>
      </c>
      <c r="DG95" s="81">
        <f t="shared" si="60"/>
        <v>-33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0.11452675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2.8605000000000002E-3</v>
      </c>
      <c r="AY99" s="87">
        <f t="shared" si="65"/>
        <v>-0.11738725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0.15693349999999998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-0.15693349999999998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0.11452675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2.8605000000000002E-3</v>
      </c>
      <c r="CI99" s="89">
        <f t="shared" si="70"/>
        <v>0.11738725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0.1569335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0.1569335</v>
      </c>
      <c r="DE99" s="86"/>
      <c r="DF99" s="81">
        <f t="shared" si="59"/>
        <v>0.27146024999999996</v>
      </c>
      <c r="DG99" s="81">
        <f t="shared" si="60"/>
        <v>-0.11738725</v>
      </c>
      <c r="DH99" s="81">
        <f t="shared" si="61"/>
        <v>0</v>
      </c>
      <c r="DI99" s="81">
        <f t="shared" si="62"/>
        <v>0</v>
      </c>
      <c r="DJ99" s="81">
        <f t="shared" si="63"/>
        <v>-0.15407299999999999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377</v>
      </c>
      <c r="H3" s="174">
        <f t="shared" ref="H3:H66" ca="1" si="2">INDIRECT("ISGS_Delhi_pp!" &amp; $V$3 &amp; X3)</f>
        <v>362.37240000000003</v>
      </c>
      <c r="I3" s="178">
        <f ca="1">INDIRECT("BRPL_EOD!" &amp; $V$3 &amp; X3)</f>
        <v>269.13</v>
      </c>
      <c r="J3" s="176">
        <f ca="1">INDIRECT("BYPL_EOD!" &amp; $V$3 &amp; X3)</f>
        <v>87.47</v>
      </c>
      <c r="K3" s="176">
        <f ca="1">INDIRECT("TPDDL_EOD!" &amp; $V$3 &amp; X3)</f>
        <v>5.77</v>
      </c>
      <c r="L3" s="176">
        <f ca="1">INDIRECT("NDMC_EOD!" &amp; $V$3 &amp; X3)</f>
        <v>0</v>
      </c>
      <c r="M3" s="177">
        <f ca="1">SUM(I3:L3)</f>
        <v>362.37</v>
      </c>
      <c r="N3" s="175">
        <f ca="1">INDIRECT("BRPL_ISGS_exbus!" &amp; $V$3 &amp; X3)</f>
        <v>269.13178246543589</v>
      </c>
      <c r="O3" s="176">
        <f ca="1">INDIRECT("BYPL_ISGS_exbus!" &amp; $V$3 &amp; X3)</f>
        <v>87.470579319480095</v>
      </c>
      <c r="P3" s="176">
        <f ca="1">INDIRECT("TPDDL_ISGS_exbus!" &amp; $V$3 &amp; X3)</f>
        <v>5.7700382150840301</v>
      </c>
      <c r="Q3" s="176">
        <f ca="1">INDIRECT("NDMC_ISGS_exbus!" &amp; $V$3 &amp; X3)</f>
        <v>0</v>
      </c>
      <c r="R3" s="177">
        <f ca="1">SUM(N3:Q3)</f>
        <v>362.37239999999997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377</v>
      </c>
      <c r="H4" s="182">
        <f t="shared" ca="1" si="2"/>
        <v>362.37240000000003</v>
      </c>
      <c r="I4" s="183">
        <f t="shared" ref="I4:I67" ca="1" si="5">INDIRECT("BRPL_EOD!" &amp; $V$3 &amp; X4)</f>
        <v>269.13</v>
      </c>
      <c r="J4" s="180">
        <f t="shared" ref="J4:J67" ca="1" si="6">INDIRECT("BYPL_EOD!" &amp; $V$3 &amp; X4)</f>
        <v>87.47</v>
      </c>
      <c r="K4" s="180">
        <f t="shared" ref="K4:K67" ca="1" si="7">INDIRECT("TPDDL_EOD!" &amp; $V$3 &amp; X4)</f>
        <v>5.77</v>
      </c>
      <c r="L4" s="180">
        <f t="shared" ref="L4:L67" ca="1" si="8">INDIRECT("NDMC_EOD!" &amp; $V$3 &amp; X4)</f>
        <v>0</v>
      </c>
      <c r="M4" s="181">
        <f t="shared" ref="M4:M67" ca="1" si="9">SUM(I4:L4)</f>
        <v>362.37</v>
      </c>
      <c r="N4" s="179">
        <f t="shared" ref="N4:N67" ca="1" si="10">INDIRECT("BRPL_ISGS_exbus!" &amp; $V$3 &amp; X4)</f>
        <v>269.13178246543589</v>
      </c>
      <c r="O4" s="180">
        <f t="shared" ref="O4:O67" ca="1" si="11">INDIRECT("BYPL_ISGS_exbus!" &amp; $V$3 &amp; X4)</f>
        <v>87.470579319480095</v>
      </c>
      <c r="P4" s="180">
        <f t="shared" ref="P4:P67" ca="1" si="12">INDIRECT("TPDDL_ISGS_exbus!" &amp; $V$3 &amp; X4)</f>
        <v>5.7700382150840301</v>
      </c>
      <c r="Q4" s="180">
        <f t="shared" ref="Q4:Q67" ca="1" si="13">INDIRECT("NDMC_ISGS_exbus!" &amp; $V$3 &amp; X4)</f>
        <v>0</v>
      </c>
      <c r="R4" s="181">
        <f t="shared" ref="R4:R67" ca="1" si="14">SUM(N4:Q4)</f>
        <v>362.37239999999997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377</v>
      </c>
      <c r="H5" s="182">
        <f t="shared" ca="1" si="2"/>
        <v>362.37240000000003</v>
      </c>
      <c r="I5" s="183">
        <f t="shared" ca="1" si="5"/>
        <v>269.13</v>
      </c>
      <c r="J5" s="180">
        <f t="shared" ca="1" si="6"/>
        <v>87.47</v>
      </c>
      <c r="K5" s="180">
        <f t="shared" ca="1" si="7"/>
        <v>5.77</v>
      </c>
      <c r="L5" s="180">
        <f t="shared" ca="1" si="8"/>
        <v>0</v>
      </c>
      <c r="M5" s="181">
        <f t="shared" ca="1" si="9"/>
        <v>362.37</v>
      </c>
      <c r="N5" s="179">
        <f t="shared" ca="1" si="10"/>
        <v>269.13178246543589</v>
      </c>
      <c r="O5" s="180">
        <f t="shared" ca="1" si="11"/>
        <v>87.470579319480095</v>
      </c>
      <c r="P5" s="180">
        <f t="shared" ca="1" si="12"/>
        <v>5.7700382150840301</v>
      </c>
      <c r="Q5" s="180">
        <f t="shared" ca="1" si="13"/>
        <v>0</v>
      </c>
      <c r="R5" s="181">
        <f t="shared" ca="1" si="14"/>
        <v>362.37239999999997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377</v>
      </c>
      <c r="H6" s="182">
        <f t="shared" ca="1" si="2"/>
        <v>362.37240000000003</v>
      </c>
      <c r="I6" s="183">
        <f t="shared" ca="1" si="5"/>
        <v>269.13</v>
      </c>
      <c r="J6" s="180">
        <f t="shared" ca="1" si="6"/>
        <v>87.47</v>
      </c>
      <c r="K6" s="180">
        <f t="shared" ca="1" si="7"/>
        <v>5.77</v>
      </c>
      <c r="L6" s="180">
        <f t="shared" ca="1" si="8"/>
        <v>0</v>
      </c>
      <c r="M6" s="181">
        <f t="shared" ca="1" si="9"/>
        <v>362.37</v>
      </c>
      <c r="N6" s="179">
        <f t="shared" ca="1" si="10"/>
        <v>269.13178246543589</v>
      </c>
      <c r="O6" s="180">
        <f t="shared" ca="1" si="11"/>
        <v>87.470579319480095</v>
      </c>
      <c r="P6" s="180">
        <f t="shared" ca="1" si="12"/>
        <v>5.7700382150840301</v>
      </c>
      <c r="Q6" s="180">
        <f t="shared" ca="1" si="13"/>
        <v>0</v>
      </c>
      <c r="R6" s="181">
        <f t="shared" ca="1" si="14"/>
        <v>362.37239999999997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377</v>
      </c>
      <c r="H7" s="182">
        <f t="shared" ca="1" si="2"/>
        <v>362.37240000000003</v>
      </c>
      <c r="I7" s="183">
        <f t="shared" ca="1" si="5"/>
        <v>269.13</v>
      </c>
      <c r="J7" s="180">
        <f t="shared" ca="1" si="6"/>
        <v>87.47</v>
      </c>
      <c r="K7" s="180">
        <f t="shared" ca="1" si="7"/>
        <v>5.77</v>
      </c>
      <c r="L7" s="180">
        <f t="shared" ca="1" si="8"/>
        <v>0</v>
      </c>
      <c r="M7" s="181">
        <f t="shared" ca="1" si="9"/>
        <v>362.37</v>
      </c>
      <c r="N7" s="179">
        <f t="shared" ca="1" si="10"/>
        <v>269.13178246543589</v>
      </c>
      <c r="O7" s="180">
        <f t="shared" ca="1" si="11"/>
        <v>87.470579319480095</v>
      </c>
      <c r="P7" s="180">
        <f t="shared" ca="1" si="12"/>
        <v>5.7700382150840301</v>
      </c>
      <c r="Q7" s="180">
        <f t="shared" ca="1" si="13"/>
        <v>0</v>
      </c>
      <c r="R7" s="181">
        <f t="shared" ca="1" si="14"/>
        <v>362.37239999999997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377</v>
      </c>
      <c r="H8" s="182">
        <f t="shared" ca="1" si="2"/>
        <v>362.37240000000003</v>
      </c>
      <c r="I8" s="183">
        <f t="shared" ca="1" si="5"/>
        <v>269.13</v>
      </c>
      <c r="J8" s="180">
        <f t="shared" ca="1" si="6"/>
        <v>87.47</v>
      </c>
      <c r="K8" s="180">
        <f t="shared" ca="1" si="7"/>
        <v>5.77</v>
      </c>
      <c r="L8" s="180">
        <f t="shared" ca="1" si="8"/>
        <v>0</v>
      </c>
      <c r="M8" s="181">
        <f t="shared" ca="1" si="9"/>
        <v>362.37</v>
      </c>
      <c r="N8" s="179">
        <f t="shared" ca="1" si="10"/>
        <v>269.13178246543589</v>
      </c>
      <c r="O8" s="180">
        <f t="shared" ca="1" si="11"/>
        <v>87.470579319480095</v>
      </c>
      <c r="P8" s="180">
        <f t="shared" ca="1" si="12"/>
        <v>5.7700382150840301</v>
      </c>
      <c r="Q8" s="180">
        <f t="shared" ca="1" si="13"/>
        <v>0</v>
      </c>
      <c r="R8" s="181">
        <f t="shared" ca="1" si="14"/>
        <v>362.37239999999997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377</v>
      </c>
      <c r="H9" s="182">
        <f t="shared" ca="1" si="2"/>
        <v>362.37240000000003</v>
      </c>
      <c r="I9" s="183">
        <f t="shared" ca="1" si="5"/>
        <v>269.13</v>
      </c>
      <c r="J9" s="180">
        <f t="shared" ca="1" si="6"/>
        <v>87.47</v>
      </c>
      <c r="K9" s="180">
        <f t="shared" ca="1" si="7"/>
        <v>5.77</v>
      </c>
      <c r="L9" s="180">
        <f t="shared" ca="1" si="8"/>
        <v>0</v>
      </c>
      <c r="M9" s="181">
        <f t="shared" ca="1" si="9"/>
        <v>362.37</v>
      </c>
      <c r="N9" s="179">
        <f t="shared" ca="1" si="10"/>
        <v>269.13178246543589</v>
      </c>
      <c r="O9" s="180">
        <f t="shared" ca="1" si="11"/>
        <v>87.470579319480095</v>
      </c>
      <c r="P9" s="180">
        <f t="shared" ca="1" si="12"/>
        <v>5.7700382150840301</v>
      </c>
      <c r="Q9" s="180">
        <f t="shared" ca="1" si="13"/>
        <v>0</v>
      </c>
      <c r="R9" s="181">
        <f t="shared" ca="1" si="14"/>
        <v>362.37239999999997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377</v>
      </c>
      <c r="H10" s="182">
        <f t="shared" ca="1" si="2"/>
        <v>362.37240000000003</v>
      </c>
      <c r="I10" s="183">
        <f t="shared" ca="1" si="5"/>
        <v>269.13</v>
      </c>
      <c r="J10" s="180">
        <f t="shared" ca="1" si="6"/>
        <v>87.47</v>
      </c>
      <c r="K10" s="180">
        <f t="shared" ca="1" si="7"/>
        <v>5.77</v>
      </c>
      <c r="L10" s="180">
        <f t="shared" ca="1" si="8"/>
        <v>0</v>
      </c>
      <c r="M10" s="181">
        <f t="shared" ca="1" si="9"/>
        <v>362.37</v>
      </c>
      <c r="N10" s="179">
        <f t="shared" ca="1" si="10"/>
        <v>269.13178246543589</v>
      </c>
      <c r="O10" s="180">
        <f t="shared" ca="1" si="11"/>
        <v>87.470579319480095</v>
      </c>
      <c r="P10" s="180">
        <f t="shared" ca="1" si="12"/>
        <v>5.7700382150840301</v>
      </c>
      <c r="Q10" s="180">
        <f t="shared" ca="1" si="13"/>
        <v>0</v>
      </c>
      <c r="R10" s="181">
        <f t="shared" ca="1" si="14"/>
        <v>362.37239999999997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377</v>
      </c>
      <c r="H11" s="182">
        <f t="shared" ca="1" si="2"/>
        <v>362.37240000000003</v>
      </c>
      <c r="I11" s="183">
        <f t="shared" ca="1" si="5"/>
        <v>269.13</v>
      </c>
      <c r="J11" s="180">
        <f t="shared" ca="1" si="6"/>
        <v>87.47</v>
      </c>
      <c r="K11" s="180">
        <f t="shared" ca="1" si="7"/>
        <v>5.77</v>
      </c>
      <c r="L11" s="180">
        <f t="shared" ca="1" si="8"/>
        <v>0</v>
      </c>
      <c r="M11" s="181">
        <f t="shared" ca="1" si="9"/>
        <v>362.37</v>
      </c>
      <c r="N11" s="179">
        <f t="shared" ca="1" si="10"/>
        <v>269.13178246543589</v>
      </c>
      <c r="O11" s="180">
        <f t="shared" ca="1" si="11"/>
        <v>87.470579319480095</v>
      </c>
      <c r="P11" s="180">
        <f t="shared" ca="1" si="12"/>
        <v>5.7700382150840301</v>
      </c>
      <c r="Q11" s="180">
        <f t="shared" ca="1" si="13"/>
        <v>0</v>
      </c>
      <c r="R11" s="181">
        <f t="shared" ca="1" si="14"/>
        <v>362.37239999999997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377</v>
      </c>
      <c r="H12" s="182">
        <f t="shared" ca="1" si="2"/>
        <v>362.37240000000003</v>
      </c>
      <c r="I12" s="183">
        <f t="shared" ca="1" si="5"/>
        <v>269.13</v>
      </c>
      <c r="J12" s="180">
        <f t="shared" ca="1" si="6"/>
        <v>87.47</v>
      </c>
      <c r="K12" s="180">
        <f t="shared" ca="1" si="7"/>
        <v>5.77</v>
      </c>
      <c r="L12" s="180">
        <f t="shared" ca="1" si="8"/>
        <v>0</v>
      </c>
      <c r="M12" s="181">
        <f t="shared" ca="1" si="9"/>
        <v>362.37</v>
      </c>
      <c r="N12" s="179">
        <f t="shared" ca="1" si="10"/>
        <v>269.13178246543589</v>
      </c>
      <c r="O12" s="180">
        <f t="shared" ca="1" si="11"/>
        <v>87.470579319480095</v>
      </c>
      <c r="P12" s="180">
        <f t="shared" ca="1" si="12"/>
        <v>5.7700382150840301</v>
      </c>
      <c r="Q12" s="180">
        <f t="shared" ca="1" si="13"/>
        <v>0</v>
      </c>
      <c r="R12" s="181">
        <f t="shared" ca="1" si="14"/>
        <v>362.37239999999997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377</v>
      </c>
      <c r="H13" s="182">
        <f t="shared" ca="1" si="2"/>
        <v>362.37240000000003</v>
      </c>
      <c r="I13" s="183">
        <f t="shared" ca="1" si="5"/>
        <v>269.13</v>
      </c>
      <c r="J13" s="180">
        <f t="shared" ca="1" si="6"/>
        <v>87.47</v>
      </c>
      <c r="K13" s="180">
        <f t="shared" ca="1" si="7"/>
        <v>5.77</v>
      </c>
      <c r="L13" s="180">
        <f t="shared" ca="1" si="8"/>
        <v>0</v>
      </c>
      <c r="M13" s="181">
        <f t="shared" ca="1" si="9"/>
        <v>362.37</v>
      </c>
      <c r="N13" s="179">
        <f t="shared" ca="1" si="10"/>
        <v>269.13178246543589</v>
      </c>
      <c r="O13" s="180">
        <f t="shared" ca="1" si="11"/>
        <v>87.470579319480095</v>
      </c>
      <c r="P13" s="180">
        <f t="shared" ca="1" si="12"/>
        <v>5.7700382150840301</v>
      </c>
      <c r="Q13" s="180">
        <f t="shared" ca="1" si="13"/>
        <v>0</v>
      </c>
      <c r="R13" s="181">
        <f t="shared" ca="1" si="14"/>
        <v>362.37239999999997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377</v>
      </c>
      <c r="H14" s="182">
        <f t="shared" ca="1" si="2"/>
        <v>362.37240000000003</v>
      </c>
      <c r="I14" s="183">
        <f t="shared" ca="1" si="5"/>
        <v>269.13</v>
      </c>
      <c r="J14" s="180">
        <f t="shared" ca="1" si="6"/>
        <v>87.47</v>
      </c>
      <c r="K14" s="180">
        <f t="shared" ca="1" si="7"/>
        <v>5.77</v>
      </c>
      <c r="L14" s="180">
        <f t="shared" ca="1" si="8"/>
        <v>0</v>
      </c>
      <c r="M14" s="181">
        <f t="shared" ca="1" si="9"/>
        <v>362.37</v>
      </c>
      <c r="N14" s="179">
        <f t="shared" ca="1" si="10"/>
        <v>269.13178246543589</v>
      </c>
      <c r="O14" s="180">
        <f t="shared" ca="1" si="11"/>
        <v>87.470579319480095</v>
      </c>
      <c r="P14" s="180">
        <f t="shared" ca="1" si="12"/>
        <v>5.7700382150840301</v>
      </c>
      <c r="Q14" s="180">
        <f t="shared" ca="1" si="13"/>
        <v>0</v>
      </c>
      <c r="R14" s="181">
        <f t="shared" ca="1" si="14"/>
        <v>362.37239999999997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377</v>
      </c>
      <c r="H15" s="182">
        <f t="shared" ca="1" si="2"/>
        <v>362.37240000000003</v>
      </c>
      <c r="I15" s="183">
        <f t="shared" ca="1" si="5"/>
        <v>269.13</v>
      </c>
      <c r="J15" s="180">
        <f t="shared" ca="1" si="6"/>
        <v>87.47</v>
      </c>
      <c r="K15" s="180">
        <f t="shared" ca="1" si="7"/>
        <v>5.77</v>
      </c>
      <c r="L15" s="180">
        <f t="shared" ca="1" si="8"/>
        <v>0</v>
      </c>
      <c r="M15" s="181">
        <f t="shared" ca="1" si="9"/>
        <v>362.37</v>
      </c>
      <c r="N15" s="179">
        <f t="shared" ca="1" si="10"/>
        <v>269.13178246543589</v>
      </c>
      <c r="O15" s="180">
        <f t="shared" ca="1" si="11"/>
        <v>87.470579319480095</v>
      </c>
      <c r="P15" s="180">
        <f t="shared" ca="1" si="12"/>
        <v>5.7700382150840301</v>
      </c>
      <c r="Q15" s="180">
        <f t="shared" ca="1" si="13"/>
        <v>0</v>
      </c>
      <c r="R15" s="181">
        <f t="shared" ca="1" si="14"/>
        <v>362.37239999999997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377</v>
      </c>
      <c r="H16" s="182">
        <f t="shared" ca="1" si="2"/>
        <v>362.37240000000003</v>
      </c>
      <c r="I16" s="183">
        <f t="shared" ca="1" si="5"/>
        <v>269.13</v>
      </c>
      <c r="J16" s="180">
        <f t="shared" ca="1" si="6"/>
        <v>87.47</v>
      </c>
      <c r="K16" s="180">
        <f t="shared" ca="1" si="7"/>
        <v>5.77</v>
      </c>
      <c r="L16" s="180">
        <f t="shared" ca="1" si="8"/>
        <v>0</v>
      </c>
      <c r="M16" s="181">
        <f t="shared" ca="1" si="9"/>
        <v>362.37</v>
      </c>
      <c r="N16" s="179">
        <f t="shared" ca="1" si="10"/>
        <v>269.13178246543589</v>
      </c>
      <c r="O16" s="180">
        <f t="shared" ca="1" si="11"/>
        <v>87.470579319480095</v>
      </c>
      <c r="P16" s="180">
        <f t="shared" ca="1" si="12"/>
        <v>5.7700382150840301</v>
      </c>
      <c r="Q16" s="180">
        <f t="shared" ca="1" si="13"/>
        <v>0</v>
      </c>
      <c r="R16" s="181">
        <f t="shared" ca="1" si="14"/>
        <v>362.37239999999997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377</v>
      </c>
      <c r="H17" s="182">
        <f t="shared" ca="1" si="2"/>
        <v>362.37240000000003</v>
      </c>
      <c r="I17" s="183">
        <f t="shared" ca="1" si="5"/>
        <v>269.13</v>
      </c>
      <c r="J17" s="180">
        <f t="shared" ca="1" si="6"/>
        <v>87.47</v>
      </c>
      <c r="K17" s="180">
        <f t="shared" ca="1" si="7"/>
        <v>5.77</v>
      </c>
      <c r="L17" s="180">
        <f t="shared" ca="1" si="8"/>
        <v>0</v>
      </c>
      <c r="M17" s="181">
        <f t="shared" ca="1" si="9"/>
        <v>362.37</v>
      </c>
      <c r="N17" s="179">
        <f t="shared" ca="1" si="10"/>
        <v>269.13178246543589</v>
      </c>
      <c r="O17" s="180">
        <f t="shared" ca="1" si="11"/>
        <v>87.470579319480095</v>
      </c>
      <c r="P17" s="180">
        <f t="shared" ca="1" si="12"/>
        <v>5.7700382150840301</v>
      </c>
      <c r="Q17" s="180">
        <f t="shared" ca="1" si="13"/>
        <v>0</v>
      </c>
      <c r="R17" s="181">
        <f t="shared" ca="1" si="14"/>
        <v>362.37239999999997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377</v>
      </c>
      <c r="H18" s="182">
        <f t="shared" ca="1" si="2"/>
        <v>362.37240000000003</v>
      </c>
      <c r="I18" s="183">
        <f t="shared" ca="1" si="5"/>
        <v>269.13</v>
      </c>
      <c r="J18" s="180">
        <f t="shared" ca="1" si="6"/>
        <v>87.47</v>
      </c>
      <c r="K18" s="180">
        <f t="shared" ca="1" si="7"/>
        <v>5.77</v>
      </c>
      <c r="L18" s="180">
        <f t="shared" ca="1" si="8"/>
        <v>0</v>
      </c>
      <c r="M18" s="181">
        <f t="shared" ca="1" si="9"/>
        <v>362.37</v>
      </c>
      <c r="N18" s="179">
        <f t="shared" ca="1" si="10"/>
        <v>269.13178246543589</v>
      </c>
      <c r="O18" s="180">
        <f t="shared" ca="1" si="11"/>
        <v>87.470579319480095</v>
      </c>
      <c r="P18" s="180">
        <f t="shared" ca="1" si="12"/>
        <v>5.7700382150840301</v>
      </c>
      <c r="Q18" s="180">
        <f t="shared" ca="1" si="13"/>
        <v>0</v>
      </c>
      <c r="R18" s="181">
        <f t="shared" ca="1" si="14"/>
        <v>362.37239999999997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377</v>
      </c>
      <c r="H19" s="182">
        <f t="shared" ca="1" si="2"/>
        <v>362.37240000000003</v>
      </c>
      <c r="I19" s="183">
        <f t="shared" ca="1" si="5"/>
        <v>269.13</v>
      </c>
      <c r="J19" s="180">
        <f t="shared" ca="1" si="6"/>
        <v>87.47</v>
      </c>
      <c r="K19" s="180">
        <f t="shared" ca="1" si="7"/>
        <v>5.77</v>
      </c>
      <c r="L19" s="180">
        <f t="shared" ca="1" si="8"/>
        <v>0</v>
      </c>
      <c r="M19" s="181">
        <f t="shared" ca="1" si="9"/>
        <v>362.37</v>
      </c>
      <c r="N19" s="179">
        <f t="shared" ca="1" si="10"/>
        <v>269.13178246543589</v>
      </c>
      <c r="O19" s="180">
        <f t="shared" ca="1" si="11"/>
        <v>87.470579319480095</v>
      </c>
      <c r="P19" s="180">
        <f t="shared" ca="1" si="12"/>
        <v>5.7700382150840301</v>
      </c>
      <c r="Q19" s="180">
        <f t="shared" ca="1" si="13"/>
        <v>0</v>
      </c>
      <c r="R19" s="181">
        <f t="shared" ca="1" si="14"/>
        <v>362.37239999999997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377</v>
      </c>
      <c r="H20" s="182">
        <f t="shared" ca="1" si="2"/>
        <v>362.37240000000003</v>
      </c>
      <c r="I20" s="183">
        <f t="shared" ca="1" si="5"/>
        <v>269.13</v>
      </c>
      <c r="J20" s="180">
        <f t="shared" ca="1" si="6"/>
        <v>87.47</v>
      </c>
      <c r="K20" s="180">
        <f t="shared" ca="1" si="7"/>
        <v>5.77</v>
      </c>
      <c r="L20" s="180">
        <f t="shared" ca="1" si="8"/>
        <v>0</v>
      </c>
      <c r="M20" s="181">
        <f t="shared" ca="1" si="9"/>
        <v>362.37</v>
      </c>
      <c r="N20" s="179">
        <f t="shared" ca="1" si="10"/>
        <v>269.13178246543589</v>
      </c>
      <c r="O20" s="180">
        <f t="shared" ca="1" si="11"/>
        <v>87.470579319480095</v>
      </c>
      <c r="P20" s="180">
        <f t="shared" ca="1" si="12"/>
        <v>5.7700382150840301</v>
      </c>
      <c r="Q20" s="180">
        <f t="shared" ca="1" si="13"/>
        <v>0</v>
      </c>
      <c r="R20" s="181">
        <f t="shared" ca="1" si="14"/>
        <v>362.37239999999997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377</v>
      </c>
      <c r="H21" s="182">
        <f t="shared" ca="1" si="2"/>
        <v>362.37240000000003</v>
      </c>
      <c r="I21" s="183">
        <f t="shared" ca="1" si="5"/>
        <v>269.13</v>
      </c>
      <c r="J21" s="180">
        <f t="shared" ca="1" si="6"/>
        <v>87.47</v>
      </c>
      <c r="K21" s="180">
        <f t="shared" ca="1" si="7"/>
        <v>5.77</v>
      </c>
      <c r="L21" s="180">
        <f t="shared" ca="1" si="8"/>
        <v>0</v>
      </c>
      <c r="M21" s="181">
        <f t="shared" ca="1" si="9"/>
        <v>362.37</v>
      </c>
      <c r="N21" s="179">
        <f t="shared" ca="1" si="10"/>
        <v>269.13178246543589</v>
      </c>
      <c r="O21" s="180">
        <f t="shared" ca="1" si="11"/>
        <v>87.470579319480095</v>
      </c>
      <c r="P21" s="180">
        <f t="shared" ca="1" si="12"/>
        <v>5.7700382150840301</v>
      </c>
      <c r="Q21" s="180">
        <f t="shared" ca="1" si="13"/>
        <v>0</v>
      </c>
      <c r="R21" s="181">
        <f t="shared" ca="1" si="14"/>
        <v>362.37239999999997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377</v>
      </c>
      <c r="H22" s="182">
        <f t="shared" ca="1" si="2"/>
        <v>362.37240000000003</v>
      </c>
      <c r="I22" s="183">
        <f t="shared" ca="1" si="5"/>
        <v>269.13</v>
      </c>
      <c r="J22" s="180">
        <f t="shared" ca="1" si="6"/>
        <v>87.47</v>
      </c>
      <c r="K22" s="180">
        <f t="shared" ca="1" si="7"/>
        <v>5.77</v>
      </c>
      <c r="L22" s="180">
        <f t="shared" ca="1" si="8"/>
        <v>0</v>
      </c>
      <c r="M22" s="181">
        <f t="shared" ca="1" si="9"/>
        <v>362.37</v>
      </c>
      <c r="N22" s="179">
        <f t="shared" ca="1" si="10"/>
        <v>269.13178246543589</v>
      </c>
      <c r="O22" s="180">
        <f t="shared" ca="1" si="11"/>
        <v>87.470579319480095</v>
      </c>
      <c r="P22" s="180">
        <f t="shared" ca="1" si="12"/>
        <v>5.7700382150840301</v>
      </c>
      <c r="Q22" s="180">
        <f t="shared" ca="1" si="13"/>
        <v>0</v>
      </c>
      <c r="R22" s="181">
        <f t="shared" ca="1" si="14"/>
        <v>362.37239999999997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377</v>
      </c>
      <c r="H23" s="182">
        <f t="shared" ca="1" si="2"/>
        <v>362.37240000000003</v>
      </c>
      <c r="I23" s="183">
        <f t="shared" ca="1" si="5"/>
        <v>269.13</v>
      </c>
      <c r="J23" s="180">
        <f t="shared" ca="1" si="6"/>
        <v>87.47</v>
      </c>
      <c r="K23" s="180">
        <f t="shared" ca="1" si="7"/>
        <v>5.77</v>
      </c>
      <c r="L23" s="180">
        <f t="shared" ca="1" si="8"/>
        <v>0</v>
      </c>
      <c r="M23" s="181">
        <f t="shared" ca="1" si="9"/>
        <v>362.37</v>
      </c>
      <c r="N23" s="179">
        <f t="shared" ca="1" si="10"/>
        <v>269.13178246543589</v>
      </c>
      <c r="O23" s="180">
        <f t="shared" ca="1" si="11"/>
        <v>87.470579319480095</v>
      </c>
      <c r="P23" s="180">
        <f t="shared" ca="1" si="12"/>
        <v>5.7700382150840301</v>
      </c>
      <c r="Q23" s="180">
        <f t="shared" ca="1" si="13"/>
        <v>0</v>
      </c>
      <c r="R23" s="181">
        <f t="shared" ca="1" si="14"/>
        <v>362.37239999999997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377</v>
      </c>
      <c r="H24" s="182">
        <f t="shared" ca="1" si="2"/>
        <v>362.37240000000003</v>
      </c>
      <c r="I24" s="183">
        <f t="shared" ca="1" si="5"/>
        <v>269.13</v>
      </c>
      <c r="J24" s="180">
        <f t="shared" ca="1" si="6"/>
        <v>87.47</v>
      </c>
      <c r="K24" s="180">
        <f t="shared" ca="1" si="7"/>
        <v>5.77</v>
      </c>
      <c r="L24" s="180">
        <f t="shared" ca="1" si="8"/>
        <v>0</v>
      </c>
      <c r="M24" s="181">
        <f t="shared" ca="1" si="9"/>
        <v>362.37</v>
      </c>
      <c r="N24" s="179">
        <f t="shared" ca="1" si="10"/>
        <v>269.13178246543589</v>
      </c>
      <c r="O24" s="180">
        <f t="shared" ca="1" si="11"/>
        <v>87.470579319480095</v>
      </c>
      <c r="P24" s="180">
        <f t="shared" ca="1" si="12"/>
        <v>5.7700382150840301</v>
      </c>
      <c r="Q24" s="180">
        <f t="shared" ca="1" si="13"/>
        <v>0</v>
      </c>
      <c r="R24" s="181">
        <f t="shared" ca="1" si="14"/>
        <v>362.37239999999997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377</v>
      </c>
      <c r="H25" s="182">
        <f t="shared" ca="1" si="2"/>
        <v>362.37240000000003</v>
      </c>
      <c r="I25" s="183">
        <f t="shared" ca="1" si="5"/>
        <v>269.13</v>
      </c>
      <c r="J25" s="180">
        <f t="shared" ca="1" si="6"/>
        <v>87.47</v>
      </c>
      <c r="K25" s="180">
        <f t="shared" ca="1" si="7"/>
        <v>5.77</v>
      </c>
      <c r="L25" s="180">
        <f t="shared" ca="1" si="8"/>
        <v>0</v>
      </c>
      <c r="M25" s="181">
        <f t="shared" ca="1" si="9"/>
        <v>362.37</v>
      </c>
      <c r="N25" s="179">
        <f t="shared" ca="1" si="10"/>
        <v>269.13178246543589</v>
      </c>
      <c r="O25" s="180">
        <f t="shared" ca="1" si="11"/>
        <v>87.470579319480095</v>
      </c>
      <c r="P25" s="180">
        <f t="shared" ca="1" si="12"/>
        <v>5.7700382150840301</v>
      </c>
      <c r="Q25" s="180">
        <f t="shared" ca="1" si="13"/>
        <v>0</v>
      </c>
      <c r="R25" s="181">
        <f t="shared" ca="1" si="14"/>
        <v>362.37239999999997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377</v>
      </c>
      <c r="H26" s="182">
        <f t="shared" ca="1" si="2"/>
        <v>362.37240000000003</v>
      </c>
      <c r="I26" s="183">
        <f t="shared" ca="1" si="5"/>
        <v>269.13</v>
      </c>
      <c r="J26" s="180">
        <f t="shared" ca="1" si="6"/>
        <v>87.47</v>
      </c>
      <c r="K26" s="180">
        <f t="shared" ca="1" si="7"/>
        <v>5.77</v>
      </c>
      <c r="L26" s="180">
        <f t="shared" ca="1" si="8"/>
        <v>0</v>
      </c>
      <c r="M26" s="181">
        <f t="shared" ca="1" si="9"/>
        <v>362.37</v>
      </c>
      <c r="N26" s="179">
        <f t="shared" ca="1" si="10"/>
        <v>269.13178246543589</v>
      </c>
      <c r="O26" s="180">
        <f t="shared" ca="1" si="11"/>
        <v>87.470579319480095</v>
      </c>
      <c r="P26" s="180">
        <f t="shared" ca="1" si="12"/>
        <v>5.7700382150840301</v>
      </c>
      <c r="Q26" s="180">
        <f t="shared" ca="1" si="13"/>
        <v>0</v>
      </c>
      <c r="R26" s="181">
        <f t="shared" ca="1" si="14"/>
        <v>362.37239999999997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377</v>
      </c>
      <c r="H27" s="182">
        <f t="shared" ca="1" si="2"/>
        <v>362.37240000000003</v>
      </c>
      <c r="I27" s="183">
        <f t="shared" ca="1" si="5"/>
        <v>269.13</v>
      </c>
      <c r="J27" s="180">
        <f t="shared" ca="1" si="6"/>
        <v>87.47</v>
      </c>
      <c r="K27" s="180">
        <f t="shared" ca="1" si="7"/>
        <v>5.77</v>
      </c>
      <c r="L27" s="180">
        <f t="shared" ca="1" si="8"/>
        <v>0</v>
      </c>
      <c r="M27" s="181">
        <f t="shared" ca="1" si="9"/>
        <v>362.37</v>
      </c>
      <c r="N27" s="179">
        <f t="shared" ca="1" si="10"/>
        <v>269.13178246543589</v>
      </c>
      <c r="O27" s="180">
        <f t="shared" ca="1" si="11"/>
        <v>87.470579319480095</v>
      </c>
      <c r="P27" s="180">
        <f t="shared" ca="1" si="12"/>
        <v>5.7700382150840301</v>
      </c>
      <c r="Q27" s="180">
        <f t="shared" ca="1" si="13"/>
        <v>0</v>
      </c>
      <c r="R27" s="181">
        <f t="shared" ca="1" si="14"/>
        <v>362.37239999999997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433.90515599999998</v>
      </c>
      <c r="H28" s="182">
        <f t="shared" ca="1" si="2"/>
        <v>417.069636</v>
      </c>
      <c r="I28" s="183">
        <f t="shared" ca="1" si="5"/>
        <v>311.91000000000003</v>
      </c>
      <c r="J28" s="180">
        <f t="shared" ca="1" si="6"/>
        <v>99.81</v>
      </c>
      <c r="K28" s="180">
        <f t="shared" ca="1" si="7"/>
        <v>5.35</v>
      </c>
      <c r="L28" s="180">
        <f t="shared" ca="1" si="8"/>
        <v>0</v>
      </c>
      <c r="M28" s="181">
        <f t="shared" ca="1" si="9"/>
        <v>417.07000000000005</v>
      </c>
      <c r="N28" s="179">
        <f t="shared" ca="1" si="10"/>
        <v>311.90972777893398</v>
      </c>
      <c r="O28" s="180">
        <f t="shared" ca="1" si="11"/>
        <v>99.80991289030618</v>
      </c>
      <c r="P28" s="180">
        <f t="shared" ca="1" si="12"/>
        <v>5.3499953307598238</v>
      </c>
      <c r="Q28" s="180">
        <f t="shared" ca="1" si="13"/>
        <v>0</v>
      </c>
      <c r="R28" s="181">
        <f t="shared" ca="1" si="14"/>
        <v>417.069636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550.20386199999996</v>
      </c>
      <c r="H29" s="182">
        <f t="shared" ca="1" si="2"/>
        <v>528.855952</v>
      </c>
      <c r="I29" s="183">
        <f t="shared" ca="1" si="5"/>
        <v>369.5</v>
      </c>
      <c r="J29" s="180">
        <f t="shared" ca="1" si="6"/>
        <v>150.77000000000001</v>
      </c>
      <c r="K29" s="180">
        <f t="shared" ca="1" si="7"/>
        <v>8.59</v>
      </c>
      <c r="L29" s="180">
        <f t="shared" ca="1" si="8"/>
        <v>0</v>
      </c>
      <c r="M29" s="181">
        <f t="shared" ca="1" si="9"/>
        <v>528.86</v>
      </c>
      <c r="N29" s="179">
        <f t="shared" ca="1" si="10"/>
        <v>369.49717177324811</v>
      </c>
      <c r="O29" s="180">
        <f t="shared" ca="1" si="11"/>
        <v>150.76884597632645</v>
      </c>
      <c r="P29" s="180">
        <f t="shared" ca="1" si="12"/>
        <v>8.5899342504254435</v>
      </c>
      <c r="Q29" s="180">
        <f t="shared" ca="1" si="13"/>
        <v>0</v>
      </c>
      <c r="R29" s="181">
        <f t="shared" ca="1" si="14"/>
        <v>528.855952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622.51430000000005</v>
      </c>
      <c r="H30" s="182">
        <f t="shared" ca="1" si="2"/>
        <v>598.36074499999995</v>
      </c>
      <c r="I30" s="183">
        <f t="shared" ca="1" si="5"/>
        <v>432.54</v>
      </c>
      <c r="J30" s="180">
        <f t="shared" ca="1" si="6"/>
        <v>156.88</v>
      </c>
      <c r="K30" s="180">
        <f t="shared" ca="1" si="7"/>
        <v>8.94</v>
      </c>
      <c r="L30" s="180">
        <f t="shared" ca="1" si="8"/>
        <v>0</v>
      </c>
      <c r="M30" s="181">
        <f t="shared" ca="1" si="9"/>
        <v>598.36000000000013</v>
      </c>
      <c r="N30" s="179">
        <f t="shared" ca="1" si="10"/>
        <v>432.54053854251612</v>
      </c>
      <c r="O30" s="180">
        <f t="shared" ca="1" si="11"/>
        <v>156.8801953265592</v>
      </c>
      <c r="P30" s="180">
        <f t="shared" ca="1" si="12"/>
        <v>8.9400111309245247</v>
      </c>
      <c r="Q30" s="180">
        <f t="shared" ca="1" si="13"/>
        <v>0</v>
      </c>
      <c r="R30" s="181">
        <f t="shared" ca="1" si="14"/>
        <v>598.36074499999984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678.59403699999996</v>
      </c>
      <c r="H31" s="182">
        <f t="shared" ca="1" si="2"/>
        <v>652.264588</v>
      </c>
      <c r="I31" s="183">
        <f t="shared" ca="1" si="5"/>
        <v>486.59</v>
      </c>
      <c r="J31" s="180">
        <f t="shared" ca="1" si="6"/>
        <v>156.74</v>
      </c>
      <c r="K31" s="180">
        <f t="shared" ca="1" si="7"/>
        <v>8.93</v>
      </c>
      <c r="L31" s="180">
        <f t="shared" ca="1" si="8"/>
        <v>0</v>
      </c>
      <c r="M31" s="181">
        <f t="shared" ca="1" si="9"/>
        <v>652.25999999999988</v>
      </c>
      <c r="N31" s="179">
        <f t="shared" ca="1" si="10"/>
        <v>486.59342267641745</v>
      </c>
      <c r="O31" s="180">
        <f t="shared" ca="1" si="11"/>
        <v>156.74110250991939</v>
      </c>
      <c r="P31" s="180">
        <f t="shared" ca="1" si="12"/>
        <v>8.9300628136632643</v>
      </c>
      <c r="Q31" s="180">
        <f t="shared" ca="1" si="13"/>
        <v>0</v>
      </c>
      <c r="R31" s="181">
        <f t="shared" ca="1" si="14"/>
        <v>652.26458800000012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652.83742800000005</v>
      </c>
      <c r="I32" s="183">
        <f t="shared" ca="1" si="5"/>
        <v>487.02</v>
      </c>
      <c r="J32" s="180">
        <f t="shared" ca="1" si="6"/>
        <v>156.88</v>
      </c>
      <c r="K32" s="180">
        <f t="shared" ca="1" si="7"/>
        <v>8.94</v>
      </c>
      <c r="L32" s="180">
        <f t="shared" ca="1" si="8"/>
        <v>0</v>
      </c>
      <c r="M32" s="181">
        <f t="shared" ca="1" si="9"/>
        <v>652.84</v>
      </c>
      <c r="N32" s="179">
        <f t="shared" ca="1" si="10"/>
        <v>487.01808128264202</v>
      </c>
      <c r="O32" s="180">
        <f t="shared" ca="1" si="11"/>
        <v>156.87938193836163</v>
      </c>
      <c r="P32" s="180">
        <f t="shared" ca="1" si="12"/>
        <v>8.9399647789963854</v>
      </c>
      <c r="Q32" s="180">
        <f t="shared" ca="1" si="13"/>
        <v>0</v>
      </c>
      <c r="R32" s="181">
        <f t="shared" ca="1" si="14"/>
        <v>652.83742799999993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652.83742800000005</v>
      </c>
      <c r="I33" s="183">
        <f t="shared" ca="1" si="5"/>
        <v>487.02</v>
      </c>
      <c r="J33" s="180">
        <f t="shared" ca="1" si="6"/>
        <v>156.88</v>
      </c>
      <c r="K33" s="180">
        <f t="shared" ca="1" si="7"/>
        <v>8.94</v>
      </c>
      <c r="L33" s="180">
        <f t="shared" ca="1" si="8"/>
        <v>0</v>
      </c>
      <c r="M33" s="181">
        <f t="shared" ca="1" si="9"/>
        <v>652.84</v>
      </c>
      <c r="N33" s="179">
        <f t="shared" ca="1" si="10"/>
        <v>487.01808128264202</v>
      </c>
      <c r="O33" s="180">
        <f t="shared" ca="1" si="11"/>
        <v>156.87938193836163</v>
      </c>
      <c r="P33" s="180">
        <f t="shared" ca="1" si="12"/>
        <v>8.9399647789963854</v>
      </c>
      <c r="Q33" s="180">
        <f t="shared" ca="1" si="13"/>
        <v>0</v>
      </c>
      <c r="R33" s="181">
        <f t="shared" ca="1" si="14"/>
        <v>652.83742799999993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652.83742800000005</v>
      </c>
      <c r="I34" s="183">
        <f t="shared" ca="1" si="5"/>
        <v>487.02</v>
      </c>
      <c r="J34" s="180">
        <f t="shared" ca="1" si="6"/>
        <v>156.88</v>
      </c>
      <c r="K34" s="180">
        <f t="shared" ca="1" si="7"/>
        <v>8.94</v>
      </c>
      <c r="L34" s="180">
        <f t="shared" ca="1" si="8"/>
        <v>0</v>
      </c>
      <c r="M34" s="181">
        <f t="shared" ca="1" si="9"/>
        <v>652.84</v>
      </c>
      <c r="N34" s="179">
        <f t="shared" ca="1" si="10"/>
        <v>487.01808128264202</v>
      </c>
      <c r="O34" s="180">
        <f t="shared" ca="1" si="11"/>
        <v>156.87938193836163</v>
      </c>
      <c r="P34" s="180">
        <f t="shared" ca="1" si="12"/>
        <v>8.9399647789963854</v>
      </c>
      <c r="Q34" s="180">
        <f t="shared" ca="1" si="13"/>
        <v>0</v>
      </c>
      <c r="R34" s="181">
        <f t="shared" ca="1" si="14"/>
        <v>652.83742799999993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652.83742800000005</v>
      </c>
      <c r="I35" s="183">
        <f t="shared" ca="1" si="5"/>
        <v>487.02</v>
      </c>
      <c r="J35" s="180">
        <f t="shared" ca="1" si="6"/>
        <v>156.88</v>
      </c>
      <c r="K35" s="180">
        <f t="shared" ca="1" si="7"/>
        <v>8.94</v>
      </c>
      <c r="L35" s="180">
        <f t="shared" ca="1" si="8"/>
        <v>0</v>
      </c>
      <c r="M35" s="181">
        <f t="shared" ca="1" si="9"/>
        <v>652.84</v>
      </c>
      <c r="N35" s="179">
        <f t="shared" ca="1" si="10"/>
        <v>487.01808128264202</v>
      </c>
      <c r="O35" s="180">
        <f t="shared" ca="1" si="11"/>
        <v>156.87938193836163</v>
      </c>
      <c r="P35" s="180">
        <f t="shared" ca="1" si="12"/>
        <v>8.9399647789963854</v>
      </c>
      <c r="Q35" s="180">
        <f t="shared" ca="1" si="13"/>
        <v>0</v>
      </c>
      <c r="R35" s="181">
        <f t="shared" ca="1" si="14"/>
        <v>652.83742799999993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652.83742800000005</v>
      </c>
      <c r="I36" s="183">
        <f t="shared" ca="1" si="5"/>
        <v>487.02</v>
      </c>
      <c r="J36" s="180">
        <f t="shared" ca="1" si="6"/>
        <v>156.88</v>
      </c>
      <c r="K36" s="180">
        <f t="shared" ca="1" si="7"/>
        <v>8.94</v>
      </c>
      <c r="L36" s="180">
        <f t="shared" ca="1" si="8"/>
        <v>0</v>
      </c>
      <c r="M36" s="181">
        <f t="shared" ca="1" si="9"/>
        <v>652.84</v>
      </c>
      <c r="N36" s="179">
        <f t="shared" ca="1" si="10"/>
        <v>487.01808128264202</v>
      </c>
      <c r="O36" s="180">
        <f t="shared" ca="1" si="11"/>
        <v>156.87938193836163</v>
      </c>
      <c r="P36" s="180">
        <f t="shared" ca="1" si="12"/>
        <v>8.9399647789963854</v>
      </c>
      <c r="Q36" s="180">
        <f t="shared" ca="1" si="13"/>
        <v>0</v>
      </c>
      <c r="R36" s="181">
        <f t="shared" ca="1" si="14"/>
        <v>652.83742799999993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652.83742800000005</v>
      </c>
      <c r="I37" s="183">
        <f t="shared" ca="1" si="5"/>
        <v>487.02</v>
      </c>
      <c r="J37" s="180">
        <f t="shared" ca="1" si="6"/>
        <v>156.88</v>
      </c>
      <c r="K37" s="180">
        <f t="shared" ca="1" si="7"/>
        <v>8.94</v>
      </c>
      <c r="L37" s="180">
        <f t="shared" ca="1" si="8"/>
        <v>0</v>
      </c>
      <c r="M37" s="181">
        <f t="shared" ca="1" si="9"/>
        <v>652.84</v>
      </c>
      <c r="N37" s="179">
        <f t="shared" ca="1" si="10"/>
        <v>487.01808128264202</v>
      </c>
      <c r="O37" s="180">
        <f t="shared" ca="1" si="11"/>
        <v>156.87938193836163</v>
      </c>
      <c r="P37" s="180">
        <f t="shared" ca="1" si="12"/>
        <v>8.9399647789963854</v>
      </c>
      <c r="Q37" s="180">
        <f t="shared" ca="1" si="13"/>
        <v>0</v>
      </c>
      <c r="R37" s="181">
        <f t="shared" ca="1" si="14"/>
        <v>652.83742799999993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679.19</v>
      </c>
      <c r="H38" s="182">
        <f t="shared" ca="1" si="2"/>
        <v>652.83742800000005</v>
      </c>
      <c r="I38" s="183">
        <f t="shared" ca="1" si="5"/>
        <v>487.02</v>
      </c>
      <c r="J38" s="180">
        <f t="shared" ca="1" si="6"/>
        <v>156.88</v>
      </c>
      <c r="K38" s="180">
        <f t="shared" ca="1" si="7"/>
        <v>8.94</v>
      </c>
      <c r="L38" s="180">
        <f t="shared" ca="1" si="8"/>
        <v>0</v>
      </c>
      <c r="M38" s="181">
        <f t="shared" ca="1" si="9"/>
        <v>652.84</v>
      </c>
      <c r="N38" s="179">
        <f t="shared" ca="1" si="10"/>
        <v>487.01808128264202</v>
      </c>
      <c r="O38" s="180">
        <f t="shared" ca="1" si="11"/>
        <v>156.87938193836163</v>
      </c>
      <c r="P38" s="180">
        <f t="shared" ca="1" si="12"/>
        <v>8.9399647789963854</v>
      </c>
      <c r="Q38" s="180">
        <f t="shared" ca="1" si="13"/>
        <v>0</v>
      </c>
      <c r="R38" s="181">
        <f t="shared" ca="1" si="14"/>
        <v>652.83742799999993</v>
      </c>
      <c r="W38" s="46"/>
      <c r="X38" s="46">
        <v>38</v>
      </c>
    </row>
    <row r="39" spans="1:24">
      <c r="A39" s="61" t="s">
        <v>81</v>
      </c>
      <c r="B39" s="174">
        <f t="shared" ca="1" si="3"/>
        <v>679.19316800000001</v>
      </c>
      <c r="C39" s="179">
        <f t="shared" ca="1" si="15"/>
        <v>506.67810332800002</v>
      </c>
      <c r="D39" s="180">
        <f t="shared" ca="1" si="15"/>
        <v>163.21011827040005</v>
      </c>
      <c r="E39" s="180">
        <f t="shared" ca="1" si="15"/>
        <v>9.3049464016000005</v>
      </c>
      <c r="F39" s="181">
        <f t="shared" ca="1" si="15"/>
        <v>0</v>
      </c>
      <c r="G39" s="182">
        <f t="shared" ca="1" si="1"/>
        <v>679.19</v>
      </c>
      <c r="H39" s="182">
        <f t="shared" ca="1" si="2"/>
        <v>652.83742800000005</v>
      </c>
      <c r="I39" s="183">
        <f t="shared" ca="1" si="5"/>
        <v>487.02</v>
      </c>
      <c r="J39" s="180">
        <f t="shared" ca="1" si="6"/>
        <v>156.88</v>
      </c>
      <c r="K39" s="180">
        <f t="shared" ca="1" si="7"/>
        <v>8.94</v>
      </c>
      <c r="L39" s="180">
        <f t="shared" ca="1" si="8"/>
        <v>0</v>
      </c>
      <c r="M39" s="181">
        <f t="shared" ca="1" si="9"/>
        <v>652.84</v>
      </c>
      <c r="N39" s="179">
        <f t="shared" ca="1" si="10"/>
        <v>487.01808128264202</v>
      </c>
      <c r="O39" s="180">
        <f t="shared" ca="1" si="11"/>
        <v>156.87938193836163</v>
      </c>
      <c r="P39" s="180">
        <f t="shared" ca="1" si="12"/>
        <v>8.9399647789963854</v>
      </c>
      <c r="Q39" s="180">
        <f t="shared" ca="1" si="13"/>
        <v>0</v>
      </c>
      <c r="R39" s="181">
        <f t="shared" ca="1" si="14"/>
        <v>652.83742799999993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679.19</v>
      </c>
      <c r="H40" s="182">
        <f t="shared" ca="1" si="2"/>
        <v>652.83742800000005</v>
      </c>
      <c r="I40" s="183">
        <f t="shared" ca="1" si="5"/>
        <v>487.02</v>
      </c>
      <c r="J40" s="180">
        <f t="shared" ca="1" si="6"/>
        <v>156.88</v>
      </c>
      <c r="K40" s="180">
        <f t="shared" ca="1" si="7"/>
        <v>8.94</v>
      </c>
      <c r="L40" s="180">
        <f t="shared" ca="1" si="8"/>
        <v>0</v>
      </c>
      <c r="M40" s="181">
        <f t="shared" ca="1" si="9"/>
        <v>652.84</v>
      </c>
      <c r="N40" s="179">
        <f t="shared" ca="1" si="10"/>
        <v>487.01808128264202</v>
      </c>
      <c r="O40" s="180">
        <f t="shared" ca="1" si="11"/>
        <v>156.87938193836163</v>
      </c>
      <c r="P40" s="180">
        <f t="shared" ca="1" si="12"/>
        <v>8.9399647789963854</v>
      </c>
      <c r="Q40" s="180">
        <f t="shared" ca="1" si="13"/>
        <v>0</v>
      </c>
      <c r="R40" s="181">
        <f t="shared" ca="1" si="14"/>
        <v>652.83742799999993</v>
      </c>
      <c r="W40" s="46"/>
      <c r="X40" s="46">
        <v>40</v>
      </c>
    </row>
    <row r="41" spans="1:24">
      <c r="A41" s="61" t="s">
        <v>83</v>
      </c>
      <c r="B41" s="174">
        <f t="shared" ca="1" si="3"/>
        <v>679.19316800000001</v>
      </c>
      <c r="C41" s="179">
        <f t="shared" ca="1" si="15"/>
        <v>506.67810332800002</v>
      </c>
      <c r="D41" s="180">
        <f t="shared" ca="1" si="15"/>
        <v>163.21011827040005</v>
      </c>
      <c r="E41" s="180">
        <f t="shared" ca="1" si="15"/>
        <v>9.3049464016000005</v>
      </c>
      <c r="F41" s="181">
        <f t="shared" ca="1" si="15"/>
        <v>0</v>
      </c>
      <c r="G41" s="182">
        <f t="shared" ca="1" si="1"/>
        <v>679.19</v>
      </c>
      <c r="H41" s="182">
        <f t="shared" ca="1" si="2"/>
        <v>652.83742800000005</v>
      </c>
      <c r="I41" s="183">
        <f t="shared" ca="1" si="5"/>
        <v>487.02</v>
      </c>
      <c r="J41" s="180">
        <f t="shared" ca="1" si="6"/>
        <v>156.88</v>
      </c>
      <c r="K41" s="180">
        <f t="shared" ca="1" si="7"/>
        <v>8.94</v>
      </c>
      <c r="L41" s="180">
        <f t="shared" ca="1" si="8"/>
        <v>0</v>
      </c>
      <c r="M41" s="181">
        <f t="shared" ca="1" si="9"/>
        <v>652.84</v>
      </c>
      <c r="N41" s="179">
        <f t="shared" ca="1" si="10"/>
        <v>487.01808128264202</v>
      </c>
      <c r="O41" s="180">
        <f t="shared" ca="1" si="11"/>
        <v>156.87938193836163</v>
      </c>
      <c r="P41" s="180">
        <f t="shared" ca="1" si="12"/>
        <v>8.9399647789963854</v>
      </c>
      <c r="Q41" s="180">
        <f t="shared" ca="1" si="13"/>
        <v>0</v>
      </c>
      <c r="R41" s="181">
        <f t="shared" ca="1" si="14"/>
        <v>652.83742799999993</v>
      </c>
      <c r="W41" s="46"/>
      <c r="X41" s="46">
        <v>41</v>
      </c>
    </row>
    <row r="42" spans="1:24">
      <c r="A42" s="61" t="s">
        <v>84</v>
      </c>
      <c r="B42" s="174">
        <f t="shared" ca="1" si="3"/>
        <v>679.19316800000001</v>
      </c>
      <c r="C42" s="179">
        <f t="shared" ca="1" si="15"/>
        <v>506.67810332800002</v>
      </c>
      <c r="D42" s="180">
        <f t="shared" ca="1" si="15"/>
        <v>163.21011827040005</v>
      </c>
      <c r="E42" s="180">
        <f t="shared" ca="1" si="15"/>
        <v>9.3049464016000005</v>
      </c>
      <c r="F42" s="181">
        <f t="shared" ca="1" si="15"/>
        <v>0</v>
      </c>
      <c r="G42" s="182">
        <f t="shared" ca="1" si="1"/>
        <v>679.19</v>
      </c>
      <c r="H42" s="182">
        <f t="shared" ca="1" si="2"/>
        <v>652.83742800000005</v>
      </c>
      <c r="I42" s="183">
        <f t="shared" ca="1" si="5"/>
        <v>487.02</v>
      </c>
      <c r="J42" s="180">
        <f t="shared" ca="1" si="6"/>
        <v>156.88</v>
      </c>
      <c r="K42" s="180">
        <f t="shared" ca="1" si="7"/>
        <v>8.94</v>
      </c>
      <c r="L42" s="180">
        <f t="shared" ca="1" si="8"/>
        <v>0</v>
      </c>
      <c r="M42" s="181">
        <f t="shared" ca="1" si="9"/>
        <v>652.84</v>
      </c>
      <c r="N42" s="179">
        <f t="shared" ca="1" si="10"/>
        <v>487.01808128264202</v>
      </c>
      <c r="O42" s="180">
        <f t="shared" ca="1" si="11"/>
        <v>156.87938193836163</v>
      </c>
      <c r="P42" s="180">
        <f t="shared" ca="1" si="12"/>
        <v>8.9399647789963854</v>
      </c>
      <c r="Q42" s="180">
        <f t="shared" ca="1" si="13"/>
        <v>0</v>
      </c>
      <c r="R42" s="181">
        <f t="shared" ca="1" si="14"/>
        <v>652.83742799999993</v>
      </c>
      <c r="W42" s="46"/>
      <c r="X42" s="46">
        <v>42</v>
      </c>
    </row>
    <row r="43" spans="1:24">
      <c r="A43" s="61" t="s">
        <v>85</v>
      </c>
      <c r="B43" s="174">
        <f t="shared" ca="1" si="3"/>
        <v>679.19316800000001</v>
      </c>
      <c r="C43" s="179">
        <f t="shared" ca="1" si="15"/>
        <v>506.67810332800002</v>
      </c>
      <c r="D43" s="180">
        <f t="shared" ca="1" si="15"/>
        <v>163.21011827040005</v>
      </c>
      <c r="E43" s="180">
        <f t="shared" ca="1" si="15"/>
        <v>9.3049464016000005</v>
      </c>
      <c r="F43" s="181">
        <f t="shared" ca="1" si="15"/>
        <v>0</v>
      </c>
      <c r="G43" s="182">
        <f t="shared" ca="1" si="1"/>
        <v>679.19</v>
      </c>
      <c r="H43" s="182">
        <f t="shared" ca="1" si="2"/>
        <v>652.83742800000005</v>
      </c>
      <c r="I43" s="183">
        <f t="shared" ca="1" si="5"/>
        <v>487.02</v>
      </c>
      <c r="J43" s="180">
        <f t="shared" ca="1" si="6"/>
        <v>156.88</v>
      </c>
      <c r="K43" s="180">
        <f t="shared" ca="1" si="7"/>
        <v>8.94</v>
      </c>
      <c r="L43" s="180">
        <f t="shared" ca="1" si="8"/>
        <v>0</v>
      </c>
      <c r="M43" s="181">
        <f t="shared" ca="1" si="9"/>
        <v>652.84</v>
      </c>
      <c r="N43" s="179">
        <f t="shared" ca="1" si="10"/>
        <v>487.01808128264202</v>
      </c>
      <c r="O43" s="180">
        <f t="shared" ca="1" si="11"/>
        <v>156.87938193836163</v>
      </c>
      <c r="P43" s="180">
        <f t="shared" ca="1" si="12"/>
        <v>8.9399647789963854</v>
      </c>
      <c r="Q43" s="180">
        <f t="shared" ca="1" si="13"/>
        <v>0</v>
      </c>
      <c r="R43" s="181">
        <f t="shared" ca="1" si="14"/>
        <v>652.83742799999993</v>
      </c>
      <c r="W43" s="46"/>
      <c r="X43" s="46">
        <v>43</v>
      </c>
    </row>
    <row r="44" spans="1:24">
      <c r="A44" s="61" t="s">
        <v>86</v>
      </c>
      <c r="B44" s="174">
        <f t="shared" ca="1" si="3"/>
        <v>679.19316800000001</v>
      </c>
      <c r="C44" s="179">
        <f t="shared" ca="1" si="15"/>
        <v>506.67810332800002</v>
      </c>
      <c r="D44" s="180">
        <f t="shared" ca="1" si="15"/>
        <v>163.21011827040005</v>
      </c>
      <c r="E44" s="180">
        <f t="shared" ca="1" si="15"/>
        <v>9.3049464016000005</v>
      </c>
      <c r="F44" s="181">
        <f t="shared" ca="1" si="15"/>
        <v>0</v>
      </c>
      <c r="G44" s="182">
        <f t="shared" ca="1" si="1"/>
        <v>679.19</v>
      </c>
      <c r="H44" s="182">
        <f t="shared" ca="1" si="2"/>
        <v>652.83742800000005</v>
      </c>
      <c r="I44" s="183">
        <f t="shared" ca="1" si="5"/>
        <v>487.02</v>
      </c>
      <c r="J44" s="180">
        <f t="shared" ca="1" si="6"/>
        <v>156.88</v>
      </c>
      <c r="K44" s="180">
        <f t="shared" ca="1" si="7"/>
        <v>8.94</v>
      </c>
      <c r="L44" s="180">
        <f t="shared" ca="1" si="8"/>
        <v>0</v>
      </c>
      <c r="M44" s="181">
        <f t="shared" ca="1" si="9"/>
        <v>652.84</v>
      </c>
      <c r="N44" s="179">
        <f t="shared" ca="1" si="10"/>
        <v>487.01808128264202</v>
      </c>
      <c r="O44" s="180">
        <f t="shared" ca="1" si="11"/>
        <v>156.87938193836163</v>
      </c>
      <c r="P44" s="180">
        <f t="shared" ca="1" si="12"/>
        <v>8.9399647789963854</v>
      </c>
      <c r="Q44" s="180">
        <f t="shared" ca="1" si="13"/>
        <v>0</v>
      </c>
      <c r="R44" s="181">
        <f t="shared" ca="1" si="14"/>
        <v>652.83742799999993</v>
      </c>
      <c r="W44" s="46"/>
      <c r="X44" s="46">
        <v>44</v>
      </c>
    </row>
    <row r="45" spans="1:24">
      <c r="A45" s="61" t="s">
        <v>87</v>
      </c>
      <c r="B45" s="174">
        <f t="shared" ca="1" si="3"/>
        <v>679.19316800000001</v>
      </c>
      <c r="C45" s="179">
        <f t="shared" ca="1" si="15"/>
        <v>506.67810332800002</v>
      </c>
      <c r="D45" s="180">
        <f t="shared" ca="1" si="15"/>
        <v>163.21011827040005</v>
      </c>
      <c r="E45" s="180">
        <f t="shared" ca="1" si="15"/>
        <v>9.3049464016000005</v>
      </c>
      <c r="F45" s="181">
        <f t="shared" ca="1" si="15"/>
        <v>0</v>
      </c>
      <c r="G45" s="182">
        <f t="shared" ca="1" si="1"/>
        <v>679.19</v>
      </c>
      <c r="H45" s="182">
        <f t="shared" ca="1" si="2"/>
        <v>652.83742800000005</v>
      </c>
      <c r="I45" s="183">
        <f t="shared" ca="1" si="5"/>
        <v>487.02</v>
      </c>
      <c r="J45" s="180">
        <f t="shared" ca="1" si="6"/>
        <v>156.88</v>
      </c>
      <c r="K45" s="180">
        <f t="shared" ca="1" si="7"/>
        <v>8.94</v>
      </c>
      <c r="L45" s="180">
        <f t="shared" ca="1" si="8"/>
        <v>0</v>
      </c>
      <c r="M45" s="181">
        <f t="shared" ca="1" si="9"/>
        <v>652.84</v>
      </c>
      <c r="N45" s="179">
        <f t="shared" ca="1" si="10"/>
        <v>487.01808128264202</v>
      </c>
      <c r="O45" s="180">
        <f t="shared" ca="1" si="11"/>
        <v>156.87938193836163</v>
      </c>
      <c r="P45" s="180">
        <f t="shared" ca="1" si="12"/>
        <v>8.9399647789963854</v>
      </c>
      <c r="Q45" s="180">
        <f t="shared" ca="1" si="13"/>
        <v>0</v>
      </c>
      <c r="R45" s="181">
        <f t="shared" ca="1" si="14"/>
        <v>652.83742799999993</v>
      </c>
      <c r="W45" s="46"/>
      <c r="X45" s="46">
        <v>45</v>
      </c>
    </row>
    <row r="46" spans="1:24">
      <c r="A46" s="61" t="s">
        <v>88</v>
      </c>
      <c r="B46" s="174">
        <f t="shared" ca="1" si="3"/>
        <v>679.19316800000001</v>
      </c>
      <c r="C46" s="179">
        <f t="shared" ca="1" si="15"/>
        <v>506.67810332800002</v>
      </c>
      <c r="D46" s="180">
        <f t="shared" ca="1" si="15"/>
        <v>163.21011827040005</v>
      </c>
      <c r="E46" s="180">
        <f t="shared" ca="1" si="15"/>
        <v>9.3049464016000005</v>
      </c>
      <c r="F46" s="181">
        <f t="shared" ca="1" si="15"/>
        <v>0</v>
      </c>
      <c r="G46" s="182">
        <f t="shared" ca="1" si="1"/>
        <v>679.19</v>
      </c>
      <c r="H46" s="182">
        <f t="shared" ca="1" si="2"/>
        <v>652.83742800000005</v>
      </c>
      <c r="I46" s="183">
        <f t="shared" ca="1" si="5"/>
        <v>487.02</v>
      </c>
      <c r="J46" s="180">
        <f t="shared" ca="1" si="6"/>
        <v>156.88</v>
      </c>
      <c r="K46" s="180">
        <f t="shared" ca="1" si="7"/>
        <v>8.94</v>
      </c>
      <c r="L46" s="180">
        <f t="shared" ca="1" si="8"/>
        <v>0</v>
      </c>
      <c r="M46" s="181">
        <f t="shared" ca="1" si="9"/>
        <v>652.84</v>
      </c>
      <c r="N46" s="179">
        <f t="shared" ca="1" si="10"/>
        <v>487.01808128264202</v>
      </c>
      <c r="O46" s="180">
        <f t="shared" ca="1" si="11"/>
        <v>156.87938193836163</v>
      </c>
      <c r="P46" s="180">
        <f t="shared" ca="1" si="12"/>
        <v>8.9399647789963854</v>
      </c>
      <c r="Q46" s="180">
        <f t="shared" ca="1" si="13"/>
        <v>0</v>
      </c>
      <c r="R46" s="181">
        <f t="shared" ca="1" si="14"/>
        <v>652.83742799999993</v>
      </c>
      <c r="W46" s="46"/>
      <c r="X46" s="46">
        <v>46</v>
      </c>
    </row>
    <row r="47" spans="1:24">
      <c r="A47" s="61" t="s">
        <v>89</v>
      </c>
      <c r="B47" s="174">
        <f t="shared" ca="1" si="3"/>
        <v>679.19316800000001</v>
      </c>
      <c r="C47" s="179">
        <f t="shared" ca="1" si="15"/>
        <v>506.67810332800002</v>
      </c>
      <c r="D47" s="180">
        <f t="shared" ca="1" si="15"/>
        <v>163.21011827040005</v>
      </c>
      <c r="E47" s="180">
        <f t="shared" ca="1" si="15"/>
        <v>9.3049464016000005</v>
      </c>
      <c r="F47" s="181">
        <f t="shared" ca="1" si="15"/>
        <v>0</v>
      </c>
      <c r="G47" s="182">
        <f t="shared" ca="1" si="1"/>
        <v>621.955105</v>
      </c>
      <c r="H47" s="182">
        <f t="shared" ca="1" si="2"/>
        <v>597.82324700000004</v>
      </c>
      <c r="I47" s="183">
        <f t="shared" ca="1" si="5"/>
        <v>499.86</v>
      </c>
      <c r="J47" s="180">
        <f t="shared" ca="1" si="6"/>
        <v>88.79</v>
      </c>
      <c r="K47" s="180">
        <f t="shared" ca="1" si="7"/>
        <v>9.17</v>
      </c>
      <c r="L47" s="180">
        <f t="shared" ca="1" si="8"/>
        <v>0</v>
      </c>
      <c r="M47" s="181">
        <f t="shared" ca="1" si="9"/>
        <v>597.81999999999994</v>
      </c>
      <c r="N47" s="179">
        <f t="shared" ca="1" si="10"/>
        <v>499.86271493998203</v>
      </c>
      <c r="O47" s="180">
        <f t="shared" ca="1" si="11"/>
        <v>88.790482254073154</v>
      </c>
      <c r="P47" s="180">
        <f t="shared" ca="1" si="12"/>
        <v>9.1700498059449345</v>
      </c>
      <c r="Q47" s="180">
        <f t="shared" ca="1" si="13"/>
        <v>0</v>
      </c>
      <c r="R47" s="181">
        <f t="shared" ca="1" si="14"/>
        <v>597.82324700000015</v>
      </c>
      <c r="W47" s="46"/>
      <c r="X47" s="46">
        <v>47</v>
      </c>
    </row>
    <row r="48" spans="1:24">
      <c r="A48" s="61" t="s">
        <v>90</v>
      </c>
      <c r="B48" s="174">
        <f t="shared" ca="1" si="3"/>
        <v>679.19316800000001</v>
      </c>
      <c r="C48" s="179">
        <f t="shared" ca="1" si="15"/>
        <v>506.67810332800002</v>
      </c>
      <c r="D48" s="180">
        <f t="shared" ca="1" si="15"/>
        <v>163.21011827040005</v>
      </c>
      <c r="E48" s="180">
        <f t="shared" ca="1" si="15"/>
        <v>9.3049464016000005</v>
      </c>
      <c r="F48" s="181">
        <f t="shared" ca="1" si="15"/>
        <v>0</v>
      </c>
      <c r="G48" s="182">
        <f t="shared" ca="1" si="1"/>
        <v>605.98059999999998</v>
      </c>
      <c r="H48" s="182">
        <f t="shared" ca="1" si="2"/>
        <v>582.46855300000004</v>
      </c>
      <c r="I48" s="183">
        <f t="shared" ca="1" si="5"/>
        <v>487.02</v>
      </c>
      <c r="J48" s="180">
        <f t="shared" ca="1" si="6"/>
        <v>86.51</v>
      </c>
      <c r="K48" s="180">
        <f t="shared" ca="1" si="7"/>
        <v>8.94</v>
      </c>
      <c r="L48" s="180">
        <f t="shared" ca="1" si="8"/>
        <v>0</v>
      </c>
      <c r="M48" s="181">
        <f t="shared" ca="1" si="9"/>
        <v>582.47</v>
      </c>
      <c r="N48" s="179">
        <f t="shared" ca="1" si="10"/>
        <v>487.01879012148265</v>
      </c>
      <c r="O48" s="180">
        <f t="shared" ca="1" si="11"/>
        <v>86.509785087695505</v>
      </c>
      <c r="P48" s="180">
        <f t="shared" ca="1" si="12"/>
        <v>8.9399777908218443</v>
      </c>
      <c r="Q48" s="180">
        <f t="shared" ca="1" si="13"/>
        <v>0</v>
      </c>
      <c r="R48" s="181">
        <f t="shared" ca="1" si="14"/>
        <v>582.46855300000004</v>
      </c>
      <c r="W48" s="46"/>
      <c r="X48" s="46">
        <v>48</v>
      </c>
    </row>
    <row r="49" spans="1:24">
      <c r="A49" s="61" t="s">
        <v>91</v>
      </c>
      <c r="B49" s="174">
        <f t="shared" ca="1" si="3"/>
        <v>679.19316800000001</v>
      </c>
      <c r="C49" s="179">
        <f t="shared" ca="1" si="15"/>
        <v>506.67810332800002</v>
      </c>
      <c r="D49" s="180">
        <f t="shared" ca="1" si="15"/>
        <v>163.21011827040005</v>
      </c>
      <c r="E49" s="180">
        <f t="shared" ca="1" si="15"/>
        <v>9.3049464016000005</v>
      </c>
      <c r="F49" s="181">
        <f t="shared" ca="1" si="15"/>
        <v>0</v>
      </c>
      <c r="G49" s="182">
        <f t="shared" ca="1" si="1"/>
        <v>533.30489999999998</v>
      </c>
      <c r="H49" s="182">
        <f t="shared" ca="1" si="2"/>
        <v>512.61266999999998</v>
      </c>
      <c r="I49" s="183">
        <f t="shared" ca="1" si="5"/>
        <v>417.16</v>
      </c>
      <c r="J49" s="180">
        <f t="shared" ca="1" si="6"/>
        <v>86.51</v>
      </c>
      <c r="K49" s="180">
        <f t="shared" ca="1" si="7"/>
        <v>8.94</v>
      </c>
      <c r="L49" s="180">
        <f t="shared" ca="1" si="8"/>
        <v>0</v>
      </c>
      <c r="M49" s="181">
        <f t="shared" ca="1" si="9"/>
        <v>512.61</v>
      </c>
      <c r="N49" s="179">
        <f t="shared" ca="1" si="10"/>
        <v>417.16217283548895</v>
      </c>
      <c r="O49" s="180">
        <f t="shared" ca="1" si="11"/>
        <v>86.510450599286003</v>
      </c>
      <c r="P49" s="180">
        <f t="shared" ca="1" si="12"/>
        <v>8.9400465652250229</v>
      </c>
      <c r="Q49" s="180">
        <f t="shared" ca="1" si="13"/>
        <v>0</v>
      </c>
      <c r="R49" s="181">
        <f t="shared" ca="1" si="14"/>
        <v>512.61266999999998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558.30899999999997</v>
      </c>
      <c r="H50" s="182">
        <f t="shared" ca="1" si="2"/>
        <v>536.64661100000001</v>
      </c>
      <c r="I50" s="183">
        <f t="shared" ca="1" si="5"/>
        <v>441.19</v>
      </c>
      <c r="J50" s="180">
        <f t="shared" ca="1" si="6"/>
        <v>86.51</v>
      </c>
      <c r="K50" s="180">
        <f t="shared" ca="1" si="7"/>
        <v>8.9499999999999993</v>
      </c>
      <c r="L50" s="180">
        <f t="shared" ca="1" si="8"/>
        <v>0</v>
      </c>
      <c r="M50" s="181">
        <f t="shared" ca="1" si="9"/>
        <v>536.65000000000009</v>
      </c>
      <c r="N50" s="179">
        <f t="shared" ca="1" si="10"/>
        <v>441.18721383972786</v>
      </c>
      <c r="O50" s="180">
        <f t="shared" ca="1" si="11"/>
        <v>86.509453680443485</v>
      </c>
      <c r="P50" s="180">
        <f t="shared" ca="1" si="12"/>
        <v>8.9499434798285638</v>
      </c>
      <c r="Q50" s="180">
        <f t="shared" ca="1" si="13"/>
        <v>0</v>
      </c>
      <c r="R50" s="181">
        <f t="shared" ca="1" si="14"/>
        <v>536.64661099999989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556</v>
      </c>
      <c r="H51" s="182">
        <f t="shared" ca="1" si="2"/>
        <v>534.42719999999997</v>
      </c>
      <c r="I51" s="183">
        <f t="shared" ca="1" si="5"/>
        <v>443.12</v>
      </c>
      <c r="J51" s="180">
        <f t="shared" ca="1" si="6"/>
        <v>86.51</v>
      </c>
      <c r="K51" s="180">
        <f t="shared" ca="1" si="7"/>
        <v>4.8099999999999996</v>
      </c>
      <c r="L51" s="180">
        <f t="shared" ca="1" si="8"/>
        <v>0</v>
      </c>
      <c r="M51" s="181">
        <f t="shared" ca="1" si="9"/>
        <v>534.43999999999994</v>
      </c>
      <c r="N51" s="179">
        <f t="shared" ca="1" si="10"/>
        <v>443.10938714168105</v>
      </c>
      <c r="O51" s="180">
        <f t="shared" ca="1" si="11"/>
        <v>86.507928059277006</v>
      </c>
      <c r="P51" s="180">
        <f t="shared" ca="1" si="12"/>
        <v>4.8098847990419875</v>
      </c>
      <c r="Q51" s="180">
        <f t="shared" ca="1" si="13"/>
        <v>0</v>
      </c>
      <c r="R51" s="181">
        <f t="shared" ca="1" si="14"/>
        <v>534.42720000000008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536</v>
      </c>
      <c r="H52" s="182">
        <f t="shared" ca="1" si="2"/>
        <v>515.20320000000004</v>
      </c>
      <c r="I52" s="183">
        <f t="shared" ca="1" si="5"/>
        <v>423.89</v>
      </c>
      <c r="J52" s="180">
        <f t="shared" ca="1" si="6"/>
        <v>86.51</v>
      </c>
      <c r="K52" s="180">
        <f t="shared" ca="1" si="7"/>
        <v>4.8099999999999996</v>
      </c>
      <c r="L52" s="180">
        <f t="shared" ca="1" si="8"/>
        <v>0</v>
      </c>
      <c r="M52" s="181">
        <f t="shared" ca="1" si="9"/>
        <v>515.20999999999992</v>
      </c>
      <c r="N52" s="179">
        <f t="shared" ca="1" si="10"/>
        <v>423.88440528716455</v>
      </c>
      <c r="O52" s="180">
        <f t="shared" ca="1" si="11"/>
        <v>86.508858197628172</v>
      </c>
      <c r="P52" s="180">
        <f t="shared" ca="1" si="12"/>
        <v>4.8099365152073918</v>
      </c>
      <c r="Q52" s="180">
        <f t="shared" ca="1" si="13"/>
        <v>0</v>
      </c>
      <c r="R52" s="181">
        <f t="shared" ca="1" si="14"/>
        <v>515.20320000000015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516</v>
      </c>
      <c r="H53" s="182">
        <f t="shared" ca="1" si="2"/>
        <v>495.97919999999999</v>
      </c>
      <c r="I53" s="183">
        <f t="shared" ca="1" si="5"/>
        <v>404.67</v>
      </c>
      <c r="J53" s="180">
        <f t="shared" ca="1" si="6"/>
        <v>86.51</v>
      </c>
      <c r="K53" s="180">
        <f t="shared" ca="1" si="7"/>
        <v>4.8099999999999996</v>
      </c>
      <c r="L53" s="180">
        <f t="shared" ca="1" si="8"/>
        <v>0</v>
      </c>
      <c r="M53" s="181">
        <f t="shared" ca="1" si="9"/>
        <v>495.99</v>
      </c>
      <c r="N53" s="179">
        <f t="shared" ca="1" si="10"/>
        <v>404.66118845944476</v>
      </c>
      <c r="O53" s="180">
        <f t="shared" ca="1" si="11"/>
        <v>86.508116276537834</v>
      </c>
      <c r="P53" s="180">
        <f t="shared" ca="1" si="12"/>
        <v>4.8098952640174195</v>
      </c>
      <c r="Q53" s="180">
        <f t="shared" ca="1" si="13"/>
        <v>0</v>
      </c>
      <c r="R53" s="181">
        <f t="shared" ca="1" si="14"/>
        <v>495.97919999999999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508</v>
      </c>
      <c r="H54" s="182">
        <f t="shared" ca="1" si="2"/>
        <v>488.28960000000001</v>
      </c>
      <c r="I54" s="183">
        <f t="shared" ca="1" si="5"/>
        <v>396.98</v>
      </c>
      <c r="J54" s="180">
        <f t="shared" ca="1" si="6"/>
        <v>86.51</v>
      </c>
      <c r="K54" s="180">
        <f t="shared" ca="1" si="7"/>
        <v>4.8099999999999996</v>
      </c>
      <c r="L54" s="180">
        <f t="shared" ca="1" si="8"/>
        <v>0</v>
      </c>
      <c r="M54" s="181">
        <f t="shared" ca="1" si="9"/>
        <v>488.3</v>
      </c>
      <c r="N54" s="179">
        <f t="shared" ca="1" si="10"/>
        <v>396.97154496825721</v>
      </c>
      <c r="O54" s="180">
        <f t="shared" ca="1" si="11"/>
        <v>86.508157476960889</v>
      </c>
      <c r="P54" s="180">
        <f t="shared" ca="1" si="12"/>
        <v>4.8098975547818963</v>
      </c>
      <c r="Q54" s="180">
        <f t="shared" ca="1" si="13"/>
        <v>0</v>
      </c>
      <c r="R54" s="181">
        <f t="shared" ca="1" si="14"/>
        <v>488.28960000000001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508</v>
      </c>
      <c r="H55" s="182">
        <f t="shared" ca="1" si="2"/>
        <v>488.28960000000001</v>
      </c>
      <c r="I55" s="183">
        <f t="shared" ca="1" si="5"/>
        <v>396.98</v>
      </c>
      <c r="J55" s="180">
        <f t="shared" ca="1" si="6"/>
        <v>86.51</v>
      </c>
      <c r="K55" s="180">
        <f t="shared" ca="1" si="7"/>
        <v>4.8099999999999996</v>
      </c>
      <c r="L55" s="180">
        <f t="shared" ca="1" si="8"/>
        <v>0</v>
      </c>
      <c r="M55" s="181">
        <f t="shared" ca="1" si="9"/>
        <v>488.3</v>
      </c>
      <c r="N55" s="179">
        <f t="shared" ca="1" si="10"/>
        <v>396.97154496825721</v>
      </c>
      <c r="O55" s="180">
        <f t="shared" ca="1" si="11"/>
        <v>86.508157476960889</v>
      </c>
      <c r="P55" s="180">
        <f t="shared" ca="1" si="12"/>
        <v>4.8098975547818963</v>
      </c>
      <c r="Q55" s="180">
        <f t="shared" ca="1" si="13"/>
        <v>0</v>
      </c>
      <c r="R55" s="181">
        <f t="shared" ca="1" si="14"/>
        <v>488.28960000000001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481</v>
      </c>
      <c r="H56" s="182">
        <f t="shared" ca="1" si="2"/>
        <v>462.3372</v>
      </c>
      <c r="I56" s="183">
        <f t="shared" ca="1" si="5"/>
        <v>371.03</v>
      </c>
      <c r="J56" s="180">
        <f t="shared" ca="1" si="6"/>
        <v>86.51</v>
      </c>
      <c r="K56" s="180">
        <f t="shared" ca="1" si="7"/>
        <v>4.8099999999999996</v>
      </c>
      <c r="L56" s="180">
        <f t="shared" ca="1" si="8"/>
        <v>0</v>
      </c>
      <c r="M56" s="181">
        <f t="shared" ca="1" si="9"/>
        <v>462.34999999999997</v>
      </c>
      <c r="N56" s="179">
        <f t="shared" ca="1" si="10"/>
        <v>371.01972816264737</v>
      </c>
      <c r="O56" s="180">
        <f t="shared" ca="1" si="11"/>
        <v>86.507605000540721</v>
      </c>
      <c r="P56" s="180">
        <f t="shared" ca="1" si="12"/>
        <v>4.8098668368119393</v>
      </c>
      <c r="Q56" s="180">
        <f t="shared" ca="1" si="13"/>
        <v>0</v>
      </c>
      <c r="R56" s="181">
        <f t="shared" ca="1" si="14"/>
        <v>462.3372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426</v>
      </c>
      <c r="H57" s="182">
        <f t="shared" ca="1" si="2"/>
        <v>409.47120000000001</v>
      </c>
      <c r="I57" s="183">
        <f t="shared" ca="1" si="5"/>
        <v>318.16000000000003</v>
      </c>
      <c r="J57" s="180">
        <f t="shared" ca="1" si="6"/>
        <v>86.51</v>
      </c>
      <c r="K57" s="180">
        <f t="shared" ca="1" si="7"/>
        <v>4.8099999999999996</v>
      </c>
      <c r="L57" s="180">
        <f t="shared" ca="1" si="8"/>
        <v>0</v>
      </c>
      <c r="M57" s="181">
        <f t="shared" ca="1" si="9"/>
        <v>409.48</v>
      </c>
      <c r="N57" s="179">
        <f t="shared" ca="1" si="10"/>
        <v>318.15316252808441</v>
      </c>
      <c r="O57" s="180">
        <f t="shared" ca="1" si="11"/>
        <v>86.508140842043574</v>
      </c>
      <c r="P57" s="180">
        <f t="shared" ca="1" si="12"/>
        <v>4.809896629872032</v>
      </c>
      <c r="Q57" s="180">
        <f t="shared" ca="1" si="13"/>
        <v>0</v>
      </c>
      <c r="R57" s="181">
        <f t="shared" ca="1" si="14"/>
        <v>409.47120000000001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374</v>
      </c>
      <c r="H58" s="182">
        <f t="shared" ca="1" si="2"/>
        <v>359.48880000000003</v>
      </c>
      <c r="I58" s="183">
        <f t="shared" ca="1" si="5"/>
        <v>268.18</v>
      </c>
      <c r="J58" s="180">
        <f t="shared" ca="1" si="6"/>
        <v>86.51</v>
      </c>
      <c r="K58" s="180">
        <f t="shared" ca="1" si="7"/>
        <v>4.8099999999999996</v>
      </c>
      <c r="L58" s="180">
        <f t="shared" ca="1" si="8"/>
        <v>0</v>
      </c>
      <c r="M58" s="181">
        <f t="shared" ca="1" si="9"/>
        <v>359.5</v>
      </c>
      <c r="N58" s="179">
        <f t="shared" ca="1" si="10"/>
        <v>268.17164501808071</v>
      </c>
      <c r="O58" s="180">
        <f t="shared" ca="1" si="11"/>
        <v>86.507304834492359</v>
      </c>
      <c r="P58" s="180">
        <f t="shared" ca="1" si="12"/>
        <v>4.8098501474269817</v>
      </c>
      <c r="Q58" s="180">
        <f t="shared" ca="1" si="13"/>
        <v>0</v>
      </c>
      <c r="R58" s="181">
        <f t="shared" ca="1" si="14"/>
        <v>359.48880000000003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374</v>
      </c>
      <c r="H59" s="182">
        <f t="shared" ca="1" si="2"/>
        <v>359.48880000000003</v>
      </c>
      <c r="I59" s="183">
        <f t="shared" ca="1" si="5"/>
        <v>268.18</v>
      </c>
      <c r="J59" s="180">
        <f t="shared" ca="1" si="6"/>
        <v>86.51</v>
      </c>
      <c r="K59" s="180">
        <f t="shared" ca="1" si="7"/>
        <v>4.8099999999999996</v>
      </c>
      <c r="L59" s="180">
        <f t="shared" ca="1" si="8"/>
        <v>0</v>
      </c>
      <c r="M59" s="181">
        <f t="shared" ca="1" si="9"/>
        <v>359.5</v>
      </c>
      <c r="N59" s="179">
        <f t="shared" ca="1" si="10"/>
        <v>268.17164501808071</v>
      </c>
      <c r="O59" s="180">
        <f t="shared" ca="1" si="11"/>
        <v>86.507304834492359</v>
      </c>
      <c r="P59" s="180">
        <f t="shared" ca="1" si="12"/>
        <v>4.8098501474269817</v>
      </c>
      <c r="Q59" s="180">
        <f t="shared" ca="1" si="13"/>
        <v>0</v>
      </c>
      <c r="R59" s="181">
        <f t="shared" ca="1" si="14"/>
        <v>359.48880000000003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374</v>
      </c>
      <c r="H60" s="182">
        <f t="shared" ca="1" si="2"/>
        <v>359.48880000000003</v>
      </c>
      <c r="I60" s="183">
        <f t="shared" ca="1" si="5"/>
        <v>268.18</v>
      </c>
      <c r="J60" s="180">
        <f t="shared" ca="1" si="6"/>
        <v>86.51</v>
      </c>
      <c r="K60" s="180">
        <f t="shared" ca="1" si="7"/>
        <v>4.8099999999999996</v>
      </c>
      <c r="L60" s="180">
        <f t="shared" ca="1" si="8"/>
        <v>0</v>
      </c>
      <c r="M60" s="181">
        <f t="shared" ca="1" si="9"/>
        <v>359.5</v>
      </c>
      <c r="N60" s="179">
        <f t="shared" ca="1" si="10"/>
        <v>268.17164501808071</v>
      </c>
      <c r="O60" s="180">
        <f t="shared" ca="1" si="11"/>
        <v>86.507304834492359</v>
      </c>
      <c r="P60" s="180">
        <f t="shared" ca="1" si="12"/>
        <v>4.8098501474269817</v>
      </c>
      <c r="Q60" s="180">
        <f t="shared" ca="1" si="13"/>
        <v>0</v>
      </c>
      <c r="R60" s="181">
        <f t="shared" ca="1" si="14"/>
        <v>359.48880000000003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374</v>
      </c>
      <c r="H61" s="182">
        <f t="shared" ca="1" si="2"/>
        <v>359.48880000000003</v>
      </c>
      <c r="I61" s="183">
        <f t="shared" ca="1" si="5"/>
        <v>268.18</v>
      </c>
      <c r="J61" s="180">
        <f t="shared" ca="1" si="6"/>
        <v>86.51</v>
      </c>
      <c r="K61" s="180">
        <f t="shared" ca="1" si="7"/>
        <v>4.8099999999999996</v>
      </c>
      <c r="L61" s="180">
        <f t="shared" ca="1" si="8"/>
        <v>0</v>
      </c>
      <c r="M61" s="181">
        <f t="shared" ca="1" si="9"/>
        <v>359.5</v>
      </c>
      <c r="N61" s="179">
        <f t="shared" ca="1" si="10"/>
        <v>268.17164501808071</v>
      </c>
      <c r="O61" s="180">
        <f t="shared" ca="1" si="11"/>
        <v>86.507304834492359</v>
      </c>
      <c r="P61" s="180">
        <f t="shared" ca="1" si="12"/>
        <v>4.8098501474269817</v>
      </c>
      <c r="Q61" s="180">
        <f t="shared" ca="1" si="13"/>
        <v>0</v>
      </c>
      <c r="R61" s="181">
        <f t="shared" ca="1" si="14"/>
        <v>359.48880000000003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374</v>
      </c>
      <c r="H62" s="182">
        <f t="shared" ca="1" si="2"/>
        <v>359.48880000000003</v>
      </c>
      <c r="I62" s="183">
        <f t="shared" ca="1" si="5"/>
        <v>268.18</v>
      </c>
      <c r="J62" s="180">
        <f t="shared" ca="1" si="6"/>
        <v>86.51</v>
      </c>
      <c r="K62" s="180">
        <f t="shared" ca="1" si="7"/>
        <v>4.8099999999999996</v>
      </c>
      <c r="L62" s="180">
        <f t="shared" ca="1" si="8"/>
        <v>0</v>
      </c>
      <c r="M62" s="181">
        <f t="shared" ca="1" si="9"/>
        <v>359.5</v>
      </c>
      <c r="N62" s="179">
        <f t="shared" ca="1" si="10"/>
        <v>268.17164501808071</v>
      </c>
      <c r="O62" s="180">
        <f t="shared" ca="1" si="11"/>
        <v>86.507304834492359</v>
      </c>
      <c r="P62" s="180">
        <f t="shared" ca="1" si="12"/>
        <v>4.8098501474269817</v>
      </c>
      <c r="Q62" s="180">
        <f t="shared" ca="1" si="13"/>
        <v>0</v>
      </c>
      <c r="R62" s="181">
        <f t="shared" ca="1" si="14"/>
        <v>359.48880000000003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374</v>
      </c>
      <c r="H63" s="182">
        <f t="shared" ca="1" si="2"/>
        <v>359.48880000000003</v>
      </c>
      <c r="I63" s="183">
        <f t="shared" ca="1" si="5"/>
        <v>268.18</v>
      </c>
      <c r="J63" s="180">
        <f t="shared" ca="1" si="6"/>
        <v>86.51</v>
      </c>
      <c r="K63" s="180">
        <f t="shared" ca="1" si="7"/>
        <v>4.8099999999999996</v>
      </c>
      <c r="L63" s="180">
        <f t="shared" ca="1" si="8"/>
        <v>0</v>
      </c>
      <c r="M63" s="181">
        <f t="shared" ca="1" si="9"/>
        <v>359.5</v>
      </c>
      <c r="N63" s="179">
        <f t="shared" ca="1" si="10"/>
        <v>268.17164501808071</v>
      </c>
      <c r="O63" s="180">
        <f t="shared" ca="1" si="11"/>
        <v>86.507304834492359</v>
      </c>
      <c r="P63" s="180">
        <f t="shared" ca="1" si="12"/>
        <v>4.8098501474269817</v>
      </c>
      <c r="Q63" s="180">
        <f t="shared" ca="1" si="13"/>
        <v>0</v>
      </c>
      <c r="R63" s="181">
        <f t="shared" ca="1" si="14"/>
        <v>359.48880000000003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374</v>
      </c>
      <c r="H64" s="182">
        <f t="shared" ca="1" si="2"/>
        <v>359.48880000000003</v>
      </c>
      <c r="I64" s="183">
        <f t="shared" ca="1" si="5"/>
        <v>268.18</v>
      </c>
      <c r="J64" s="180">
        <f t="shared" ca="1" si="6"/>
        <v>86.51</v>
      </c>
      <c r="K64" s="180">
        <f t="shared" ca="1" si="7"/>
        <v>4.8099999999999996</v>
      </c>
      <c r="L64" s="180">
        <f t="shared" ca="1" si="8"/>
        <v>0</v>
      </c>
      <c r="M64" s="181">
        <f t="shared" ca="1" si="9"/>
        <v>359.5</v>
      </c>
      <c r="N64" s="179">
        <f t="shared" ca="1" si="10"/>
        <v>268.17164501808071</v>
      </c>
      <c r="O64" s="180">
        <f t="shared" ca="1" si="11"/>
        <v>86.507304834492359</v>
      </c>
      <c r="P64" s="180">
        <f t="shared" ca="1" si="12"/>
        <v>4.8098501474269817</v>
      </c>
      <c r="Q64" s="180">
        <f t="shared" ca="1" si="13"/>
        <v>0</v>
      </c>
      <c r="R64" s="181">
        <f t="shared" ca="1" si="14"/>
        <v>359.48880000000003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374</v>
      </c>
      <c r="H65" s="182">
        <f t="shared" ca="1" si="2"/>
        <v>359.48880000000003</v>
      </c>
      <c r="I65" s="183">
        <f t="shared" ca="1" si="5"/>
        <v>268.18</v>
      </c>
      <c r="J65" s="180">
        <f t="shared" ca="1" si="6"/>
        <v>86.51</v>
      </c>
      <c r="K65" s="180">
        <f t="shared" ca="1" si="7"/>
        <v>4.8099999999999996</v>
      </c>
      <c r="L65" s="180">
        <f t="shared" ca="1" si="8"/>
        <v>0</v>
      </c>
      <c r="M65" s="181">
        <f t="shared" ca="1" si="9"/>
        <v>359.5</v>
      </c>
      <c r="N65" s="179">
        <f t="shared" ca="1" si="10"/>
        <v>268.17164501808071</v>
      </c>
      <c r="O65" s="180">
        <f t="shared" ca="1" si="11"/>
        <v>86.507304834492359</v>
      </c>
      <c r="P65" s="180">
        <f t="shared" ca="1" si="12"/>
        <v>4.8098501474269817</v>
      </c>
      <c r="Q65" s="180">
        <f t="shared" ca="1" si="13"/>
        <v>0</v>
      </c>
      <c r="R65" s="181">
        <f t="shared" ca="1" si="14"/>
        <v>359.48880000000003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374</v>
      </c>
      <c r="H66" s="182">
        <f t="shared" ca="1" si="2"/>
        <v>359.48880000000003</v>
      </c>
      <c r="I66" s="183">
        <f t="shared" ca="1" si="5"/>
        <v>268.18</v>
      </c>
      <c r="J66" s="180">
        <f t="shared" ca="1" si="6"/>
        <v>86.51</v>
      </c>
      <c r="K66" s="180">
        <f t="shared" ca="1" si="7"/>
        <v>4.8099999999999996</v>
      </c>
      <c r="L66" s="180">
        <f t="shared" ca="1" si="8"/>
        <v>0</v>
      </c>
      <c r="M66" s="181">
        <f t="shared" ca="1" si="9"/>
        <v>359.5</v>
      </c>
      <c r="N66" s="179">
        <f t="shared" ca="1" si="10"/>
        <v>268.17164501808071</v>
      </c>
      <c r="O66" s="180">
        <f t="shared" ca="1" si="11"/>
        <v>86.507304834492359</v>
      </c>
      <c r="P66" s="180">
        <f t="shared" ca="1" si="12"/>
        <v>4.8098501474269817</v>
      </c>
      <c r="Q66" s="180">
        <f t="shared" ca="1" si="13"/>
        <v>0</v>
      </c>
      <c r="R66" s="181">
        <f t="shared" ca="1" si="14"/>
        <v>359.48880000000003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374</v>
      </c>
      <c r="H67" s="182">
        <f t="shared" ref="H67:H98" ca="1" si="17">INDIRECT("ISGS_Delhi_pp!" &amp; $V$3 &amp; X67)</f>
        <v>359.48880000000003</v>
      </c>
      <c r="I67" s="183">
        <f t="shared" ca="1" si="5"/>
        <v>268.18</v>
      </c>
      <c r="J67" s="180">
        <f t="shared" ca="1" si="6"/>
        <v>86.51</v>
      </c>
      <c r="K67" s="180">
        <f t="shared" ca="1" si="7"/>
        <v>4.8099999999999996</v>
      </c>
      <c r="L67" s="180">
        <f t="shared" ca="1" si="8"/>
        <v>0</v>
      </c>
      <c r="M67" s="181">
        <f t="shared" ca="1" si="9"/>
        <v>359.5</v>
      </c>
      <c r="N67" s="179">
        <f t="shared" ca="1" si="10"/>
        <v>268.17164501808071</v>
      </c>
      <c r="O67" s="180">
        <f t="shared" ca="1" si="11"/>
        <v>86.507304834492359</v>
      </c>
      <c r="P67" s="180">
        <f t="shared" ca="1" si="12"/>
        <v>4.8098501474269817</v>
      </c>
      <c r="Q67" s="180">
        <f t="shared" ca="1" si="13"/>
        <v>0</v>
      </c>
      <c r="R67" s="181">
        <f t="shared" ca="1" si="14"/>
        <v>359.48880000000003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679.19316800000001</v>
      </c>
      <c r="C68" s="179">
        <f t="shared" ref="C68:F98" ca="1" si="19">$B68*C$1/100</f>
        <v>506.67810332800002</v>
      </c>
      <c r="D68" s="180">
        <f t="shared" ca="1" si="19"/>
        <v>163.21011827040005</v>
      </c>
      <c r="E68" s="180">
        <f t="shared" ca="1" si="19"/>
        <v>9.3049464016000005</v>
      </c>
      <c r="F68" s="181">
        <f t="shared" ca="1" si="19"/>
        <v>0</v>
      </c>
      <c r="G68" s="182">
        <f t="shared" ca="1" si="16"/>
        <v>452.60203100000001</v>
      </c>
      <c r="H68" s="182">
        <f t="shared" ca="1" si="17"/>
        <v>435.04107199999999</v>
      </c>
      <c r="I68" s="183">
        <f t="shared" ref="I68:I98" ca="1" si="20">INDIRECT("BRPL_EOD!" &amp; $V$3 &amp; X68)</f>
        <v>274.17</v>
      </c>
      <c r="J68" s="180">
        <f t="shared" ref="J68:J98" ca="1" si="21">INDIRECT("BYPL_EOD!" &amp; $V$3 &amp; X68)</f>
        <v>152.19999999999999</v>
      </c>
      <c r="K68" s="180">
        <f t="shared" ref="K68:K98" ca="1" si="22">INDIRECT("TPDDL_EOD!" &amp; $V$3 &amp; X68)</f>
        <v>8.67</v>
      </c>
      <c r="L68" s="180">
        <f t="shared" ref="L68:L98" ca="1" si="23">INDIRECT("NDMC_EOD!" &amp; $V$3 &amp; X68)</f>
        <v>0</v>
      </c>
      <c r="M68" s="181">
        <f t="shared" ref="M68:M98" ca="1" si="24">SUM(I68:L68)</f>
        <v>435.04</v>
      </c>
      <c r="N68" s="179">
        <f t="shared" ref="N68:N98" ca="1" si="25">INDIRECT("BRPL_ISGS_exbus!" &amp; $V$3 &amp; X68)</f>
        <v>274.17067559360061</v>
      </c>
      <c r="O68" s="180">
        <f t="shared" ref="O68:O98" ca="1" si="26">INDIRECT("BYPL_ISGS_exbus!" &amp; $V$3 &amp; X68)</f>
        <v>152.20037504229495</v>
      </c>
      <c r="P68" s="180">
        <f t="shared" ref="P68:P98" ca="1" si="27">INDIRECT("TPDDL_ISGS_exbus!" &amp; $V$3 &amp; X68)</f>
        <v>8.6700213641044499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435.04107200000004</v>
      </c>
      <c r="W68" s="46"/>
      <c r="X68" s="46">
        <v>68</v>
      </c>
    </row>
    <row r="69" spans="1:24">
      <c r="A69" s="61" t="s">
        <v>111</v>
      </c>
      <c r="B69" s="174">
        <f t="shared" ca="1" si="18"/>
        <v>679.19316800000001</v>
      </c>
      <c r="C69" s="179">
        <f t="shared" ca="1" si="19"/>
        <v>506.67810332800002</v>
      </c>
      <c r="D69" s="180">
        <f t="shared" ca="1" si="19"/>
        <v>163.21011827040005</v>
      </c>
      <c r="E69" s="180">
        <f t="shared" ca="1" si="19"/>
        <v>9.3049464016000005</v>
      </c>
      <c r="F69" s="181">
        <f t="shared" ca="1" si="19"/>
        <v>0</v>
      </c>
      <c r="G69" s="182">
        <f t="shared" ca="1" si="16"/>
        <v>537.51430000000005</v>
      </c>
      <c r="H69" s="182">
        <f t="shared" ca="1" si="17"/>
        <v>516.65874499999995</v>
      </c>
      <c r="I69" s="183">
        <f t="shared" ca="1" si="20"/>
        <v>350.84</v>
      </c>
      <c r="J69" s="180">
        <f t="shared" ca="1" si="21"/>
        <v>156.88</v>
      </c>
      <c r="K69" s="180">
        <f t="shared" ca="1" si="22"/>
        <v>8.94</v>
      </c>
      <c r="L69" s="180">
        <f t="shared" ca="1" si="23"/>
        <v>0</v>
      </c>
      <c r="M69" s="181">
        <f t="shared" ca="1" si="24"/>
        <v>516.66</v>
      </c>
      <c r="N69" s="179">
        <f t="shared" ca="1" si="25"/>
        <v>350.83914778732623</v>
      </c>
      <c r="O69" s="180">
        <f t="shared" ca="1" si="26"/>
        <v>156.87961892850228</v>
      </c>
      <c r="P69" s="180">
        <f t="shared" ca="1" si="27"/>
        <v>8.9399782841714082</v>
      </c>
      <c r="Q69" s="180">
        <f t="shared" ca="1" si="28"/>
        <v>0</v>
      </c>
      <c r="R69" s="181">
        <f t="shared" ca="1" si="29"/>
        <v>516.65874499999995</v>
      </c>
      <c r="W69" s="46"/>
      <c r="X69" s="46">
        <v>69</v>
      </c>
    </row>
    <row r="70" spans="1:24">
      <c r="A70" s="61" t="s">
        <v>112</v>
      </c>
      <c r="B70" s="174">
        <f t="shared" ca="1" si="18"/>
        <v>679.19316800000001</v>
      </c>
      <c r="C70" s="179">
        <f t="shared" ca="1" si="19"/>
        <v>506.67810332800002</v>
      </c>
      <c r="D70" s="180">
        <f t="shared" ca="1" si="19"/>
        <v>163.21011827040005</v>
      </c>
      <c r="E70" s="180">
        <f t="shared" ca="1" si="19"/>
        <v>9.3049464016000005</v>
      </c>
      <c r="F70" s="181">
        <f t="shared" ca="1" si="19"/>
        <v>0</v>
      </c>
      <c r="G70" s="182">
        <f t="shared" ca="1" si="16"/>
        <v>593.51430000000005</v>
      </c>
      <c r="H70" s="182">
        <f t="shared" ca="1" si="17"/>
        <v>570.48594500000002</v>
      </c>
      <c r="I70" s="183">
        <f t="shared" ca="1" si="20"/>
        <v>404.67</v>
      </c>
      <c r="J70" s="180">
        <f t="shared" ca="1" si="21"/>
        <v>156.88</v>
      </c>
      <c r="K70" s="180">
        <f t="shared" ca="1" si="22"/>
        <v>8.94</v>
      </c>
      <c r="L70" s="180">
        <f t="shared" ca="1" si="23"/>
        <v>0</v>
      </c>
      <c r="M70" s="181">
        <f t="shared" ca="1" si="24"/>
        <v>570.49</v>
      </c>
      <c r="N70" s="179">
        <f t="shared" ca="1" si="25"/>
        <v>404.6671236360848</v>
      </c>
      <c r="O70" s="180">
        <f t="shared" ca="1" si="26"/>
        <v>156.87888490876264</v>
      </c>
      <c r="P70" s="180">
        <f t="shared" ca="1" si="27"/>
        <v>8.9399364551525871</v>
      </c>
      <c r="Q70" s="180">
        <f t="shared" ca="1" si="28"/>
        <v>0</v>
      </c>
      <c r="R70" s="181">
        <f t="shared" ca="1" si="29"/>
        <v>570.48594500000002</v>
      </c>
      <c r="W70" s="46"/>
      <c r="X70" s="46">
        <v>70</v>
      </c>
    </row>
    <row r="71" spans="1:24">
      <c r="A71" s="61" t="s">
        <v>113</v>
      </c>
      <c r="B71" s="174">
        <f t="shared" ca="1" si="18"/>
        <v>679.19316800000001</v>
      </c>
      <c r="C71" s="179">
        <f t="shared" ca="1" si="19"/>
        <v>506.67810332800002</v>
      </c>
      <c r="D71" s="180">
        <f t="shared" ca="1" si="19"/>
        <v>163.21011827040005</v>
      </c>
      <c r="E71" s="180">
        <f t="shared" ca="1" si="19"/>
        <v>9.3049464016000005</v>
      </c>
      <c r="F71" s="181">
        <f t="shared" ca="1" si="19"/>
        <v>0</v>
      </c>
      <c r="G71" s="182">
        <f t="shared" ca="1" si="16"/>
        <v>652.51430000000005</v>
      </c>
      <c r="H71" s="182">
        <f t="shared" ca="1" si="17"/>
        <v>627.19674499999996</v>
      </c>
      <c r="I71" s="183">
        <f t="shared" ca="1" si="20"/>
        <v>461.38</v>
      </c>
      <c r="J71" s="180">
        <f t="shared" ca="1" si="21"/>
        <v>156.88</v>
      </c>
      <c r="K71" s="180">
        <f t="shared" ca="1" si="22"/>
        <v>8.94</v>
      </c>
      <c r="L71" s="180">
        <f t="shared" ca="1" si="23"/>
        <v>0</v>
      </c>
      <c r="M71" s="181">
        <f t="shared" ca="1" si="24"/>
        <v>627.20000000000005</v>
      </c>
      <c r="N71" s="179">
        <f t="shared" ca="1" si="25"/>
        <v>461.37760556138386</v>
      </c>
      <c r="O71" s="180">
        <f t="shared" ca="1" si="26"/>
        <v>156.87918583482141</v>
      </c>
      <c r="P71" s="180">
        <f t="shared" ca="1" si="27"/>
        <v>8.9399536037946419</v>
      </c>
      <c r="Q71" s="180">
        <f t="shared" ca="1" si="28"/>
        <v>0</v>
      </c>
      <c r="R71" s="181">
        <f t="shared" ca="1" si="29"/>
        <v>627.19674499999985</v>
      </c>
      <c r="W71" s="46"/>
      <c r="X71" s="46">
        <v>71</v>
      </c>
    </row>
    <row r="72" spans="1:24">
      <c r="A72" s="61" t="s">
        <v>114</v>
      </c>
      <c r="B72" s="174">
        <f t="shared" ca="1" si="18"/>
        <v>679.19316800000001</v>
      </c>
      <c r="C72" s="179">
        <f t="shared" ca="1" si="19"/>
        <v>506.67810332800002</v>
      </c>
      <c r="D72" s="180">
        <f t="shared" ca="1" si="19"/>
        <v>163.21011827040005</v>
      </c>
      <c r="E72" s="180">
        <f t="shared" ca="1" si="19"/>
        <v>9.3049464016000005</v>
      </c>
      <c r="F72" s="181">
        <f t="shared" ca="1" si="19"/>
        <v>0</v>
      </c>
      <c r="G72" s="182">
        <f t="shared" ca="1" si="16"/>
        <v>679.19</v>
      </c>
      <c r="H72" s="182">
        <f t="shared" ca="1" si="17"/>
        <v>652.83742800000005</v>
      </c>
      <c r="I72" s="183">
        <f t="shared" ca="1" si="20"/>
        <v>487.02</v>
      </c>
      <c r="J72" s="180">
        <f t="shared" ca="1" si="21"/>
        <v>156.88</v>
      </c>
      <c r="K72" s="180">
        <f t="shared" ca="1" si="22"/>
        <v>8.94</v>
      </c>
      <c r="L72" s="180">
        <f t="shared" ca="1" si="23"/>
        <v>0</v>
      </c>
      <c r="M72" s="181">
        <f t="shared" ca="1" si="24"/>
        <v>652.84</v>
      </c>
      <c r="N72" s="179">
        <f t="shared" ca="1" si="25"/>
        <v>487.01808128264202</v>
      </c>
      <c r="O72" s="180">
        <f t="shared" ca="1" si="26"/>
        <v>156.87938193836163</v>
      </c>
      <c r="P72" s="180">
        <f t="shared" ca="1" si="27"/>
        <v>8.9399647789963854</v>
      </c>
      <c r="Q72" s="180">
        <f t="shared" ca="1" si="28"/>
        <v>0</v>
      </c>
      <c r="R72" s="181">
        <f t="shared" ca="1" si="29"/>
        <v>652.83742799999993</v>
      </c>
      <c r="W72" s="46"/>
      <c r="X72" s="46">
        <v>72</v>
      </c>
    </row>
    <row r="73" spans="1:24">
      <c r="A73" s="61" t="s">
        <v>115</v>
      </c>
      <c r="B73" s="174">
        <f t="shared" ca="1" si="18"/>
        <v>679.19316800000001</v>
      </c>
      <c r="C73" s="179">
        <f t="shared" ca="1" si="19"/>
        <v>506.67810332800002</v>
      </c>
      <c r="D73" s="180">
        <f t="shared" ca="1" si="19"/>
        <v>163.21011827040005</v>
      </c>
      <c r="E73" s="180">
        <f t="shared" ca="1" si="19"/>
        <v>9.3049464016000005</v>
      </c>
      <c r="F73" s="181">
        <f t="shared" ca="1" si="19"/>
        <v>0</v>
      </c>
      <c r="G73" s="182">
        <f t="shared" ca="1" si="16"/>
        <v>679.19</v>
      </c>
      <c r="H73" s="182">
        <f t="shared" ca="1" si="17"/>
        <v>652.83742800000005</v>
      </c>
      <c r="I73" s="183">
        <f t="shared" ca="1" si="20"/>
        <v>487.02</v>
      </c>
      <c r="J73" s="180">
        <f t="shared" ca="1" si="21"/>
        <v>156.88</v>
      </c>
      <c r="K73" s="180">
        <f t="shared" ca="1" si="22"/>
        <v>8.94</v>
      </c>
      <c r="L73" s="180">
        <f t="shared" ca="1" si="23"/>
        <v>0</v>
      </c>
      <c r="M73" s="181">
        <f t="shared" ca="1" si="24"/>
        <v>652.84</v>
      </c>
      <c r="N73" s="179">
        <f t="shared" ca="1" si="25"/>
        <v>487.01808128264202</v>
      </c>
      <c r="O73" s="180">
        <f t="shared" ca="1" si="26"/>
        <v>156.87938193836163</v>
      </c>
      <c r="P73" s="180">
        <f t="shared" ca="1" si="27"/>
        <v>8.9399647789963854</v>
      </c>
      <c r="Q73" s="180">
        <f t="shared" ca="1" si="28"/>
        <v>0</v>
      </c>
      <c r="R73" s="181">
        <f t="shared" ca="1" si="29"/>
        <v>652.83742799999993</v>
      </c>
      <c r="W73" s="46"/>
      <c r="X73" s="46">
        <v>73</v>
      </c>
    </row>
    <row r="74" spans="1:24">
      <c r="A74" s="61" t="s">
        <v>116</v>
      </c>
      <c r="B74" s="174">
        <f t="shared" ca="1" si="18"/>
        <v>679.19316800000001</v>
      </c>
      <c r="C74" s="179">
        <f t="shared" ca="1" si="19"/>
        <v>506.67810332800002</v>
      </c>
      <c r="D74" s="180">
        <f t="shared" ca="1" si="19"/>
        <v>163.21011827040005</v>
      </c>
      <c r="E74" s="180">
        <f t="shared" ca="1" si="19"/>
        <v>9.3049464016000005</v>
      </c>
      <c r="F74" s="181">
        <f t="shared" ca="1" si="19"/>
        <v>0</v>
      </c>
      <c r="G74" s="182">
        <f t="shared" ca="1" si="16"/>
        <v>679.19</v>
      </c>
      <c r="H74" s="182">
        <f t="shared" ca="1" si="17"/>
        <v>652.83742800000005</v>
      </c>
      <c r="I74" s="183">
        <f t="shared" ca="1" si="20"/>
        <v>487.02</v>
      </c>
      <c r="J74" s="180">
        <f t="shared" ca="1" si="21"/>
        <v>156.88</v>
      </c>
      <c r="K74" s="180">
        <f t="shared" ca="1" si="22"/>
        <v>8.94</v>
      </c>
      <c r="L74" s="180">
        <f t="shared" ca="1" si="23"/>
        <v>0</v>
      </c>
      <c r="M74" s="181">
        <f t="shared" ca="1" si="24"/>
        <v>652.84</v>
      </c>
      <c r="N74" s="179">
        <f t="shared" ca="1" si="25"/>
        <v>487.01808128264202</v>
      </c>
      <c r="O74" s="180">
        <f t="shared" ca="1" si="26"/>
        <v>156.87938193836163</v>
      </c>
      <c r="P74" s="180">
        <f t="shared" ca="1" si="27"/>
        <v>8.9399647789963854</v>
      </c>
      <c r="Q74" s="180">
        <f t="shared" ca="1" si="28"/>
        <v>0</v>
      </c>
      <c r="R74" s="181">
        <f t="shared" ca="1" si="29"/>
        <v>652.83742799999993</v>
      </c>
      <c r="W74" s="46"/>
      <c r="X74" s="46">
        <v>74</v>
      </c>
    </row>
    <row r="75" spans="1:24">
      <c r="A75" s="61" t="s">
        <v>117</v>
      </c>
      <c r="B75" s="174">
        <f t="shared" ca="1" si="18"/>
        <v>679.19316800000001</v>
      </c>
      <c r="C75" s="179">
        <f t="shared" ca="1" si="19"/>
        <v>506.67810332800002</v>
      </c>
      <c r="D75" s="180">
        <f t="shared" ca="1" si="19"/>
        <v>163.21011827040005</v>
      </c>
      <c r="E75" s="180">
        <f t="shared" ca="1" si="19"/>
        <v>9.3049464016000005</v>
      </c>
      <c r="F75" s="181">
        <f t="shared" ca="1" si="19"/>
        <v>0</v>
      </c>
      <c r="G75" s="182">
        <f t="shared" ca="1" si="16"/>
        <v>679.19</v>
      </c>
      <c r="H75" s="182">
        <f t="shared" ca="1" si="17"/>
        <v>652.83742800000005</v>
      </c>
      <c r="I75" s="183">
        <f t="shared" ca="1" si="20"/>
        <v>487.02</v>
      </c>
      <c r="J75" s="180">
        <f t="shared" ca="1" si="21"/>
        <v>156.88</v>
      </c>
      <c r="K75" s="180">
        <f t="shared" ca="1" si="22"/>
        <v>8.94</v>
      </c>
      <c r="L75" s="180">
        <f t="shared" ca="1" si="23"/>
        <v>0</v>
      </c>
      <c r="M75" s="181">
        <f t="shared" ca="1" si="24"/>
        <v>652.84</v>
      </c>
      <c r="N75" s="179">
        <f t="shared" ca="1" si="25"/>
        <v>487.01808128264202</v>
      </c>
      <c r="O75" s="180">
        <f t="shared" ca="1" si="26"/>
        <v>156.87938193836163</v>
      </c>
      <c r="P75" s="180">
        <f t="shared" ca="1" si="27"/>
        <v>8.9399647789963854</v>
      </c>
      <c r="Q75" s="180">
        <f t="shared" ca="1" si="28"/>
        <v>0</v>
      </c>
      <c r="R75" s="181">
        <f t="shared" ca="1" si="29"/>
        <v>652.83742799999993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679.19</v>
      </c>
      <c r="H76" s="182">
        <f t="shared" ca="1" si="17"/>
        <v>652.83742800000005</v>
      </c>
      <c r="I76" s="183">
        <f t="shared" ca="1" si="20"/>
        <v>487.02</v>
      </c>
      <c r="J76" s="180">
        <f t="shared" ca="1" si="21"/>
        <v>156.88</v>
      </c>
      <c r="K76" s="180">
        <f t="shared" ca="1" si="22"/>
        <v>8.94</v>
      </c>
      <c r="L76" s="180">
        <f t="shared" ca="1" si="23"/>
        <v>0</v>
      </c>
      <c r="M76" s="181">
        <f t="shared" ca="1" si="24"/>
        <v>652.84</v>
      </c>
      <c r="N76" s="179">
        <f t="shared" ca="1" si="25"/>
        <v>487.01808128264202</v>
      </c>
      <c r="O76" s="180">
        <f t="shared" ca="1" si="26"/>
        <v>156.87938193836163</v>
      </c>
      <c r="P76" s="180">
        <f t="shared" ca="1" si="27"/>
        <v>8.9399647789963854</v>
      </c>
      <c r="Q76" s="180">
        <f t="shared" ca="1" si="28"/>
        <v>0</v>
      </c>
      <c r="R76" s="181">
        <f t="shared" ca="1" si="29"/>
        <v>652.83742799999993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679.19</v>
      </c>
      <c r="H77" s="182">
        <f t="shared" ca="1" si="17"/>
        <v>652.83742800000005</v>
      </c>
      <c r="I77" s="183">
        <f t="shared" ca="1" si="20"/>
        <v>487.02</v>
      </c>
      <c r="J77" s="180">
        <f t="shared" ca="1" si="21"/>
        <v>156.88</v>
      </c>
      <c r="K77" s="180">
        <f t="shared" ca="1" si="22"/>
        <v>8.94</v>
      </c>
      <c r="L77" s="180">
        <f t="shared" ca="1" si="23"/>
        <v>0</v>
      </c>
      <c r="M77" s="181">
        <f t="shared" ca="1" si="24"/>
        <v>652.84</v>
      </c>
      <c r="N77" s="179">
        <f t="shared" ca="1" si="25"/>
        <v>487.01808128264202</v>
      </c>
      <c r="O77" s="180">
        <f t="shared" ca="1" si="26"/>
        <v>156.87938193836163</v>
      </c>
      <c r="P77" s="180">
        <f t="shared" ca="1" si="27"/>
        <v>8.9399647789963854</v>
      </c>
      <c r="Q77" s="180">
        <f t="shared" ca="1" si="28"/>
        <v>0</v>
      </c>
      <c r="R77" s="181">
        <f t="shared" ca="1" si="29"/>
        <v>652.83742799999993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</v>
      </c>
      <c r="H78" s="182">
        <f t="shared" ca="1" si="17"/>
        <v>652.83742800000005</v>
      </c>
      <c r="I78" s="183">
        <f t="shared" ca="1" si="20"/>
        <v>487.02</v>
      </c>
      <c r="J78" s="180">
        <f t="shared" ca="1" si="21"/>
        <v>156.88</v>
      </c>
      <c r="K78" s="180">
        <f t="shared" ca="1" si="22"/>
        <v>8.94</v>
      </c>
      <c r="L78" s="180">
        <f t="shared" ca="1" si="23"/>
        <v>0</v>
      </c>
      <c r="M78" s="181">
        <f t="shared" ca="1" si="24"/>
        <v>652.84</v>
      </c>
      <c r="N78" s="179">
        <f t="shared" ca="1" si="25"/>
        <v>487.01808128264202</v>
      </c>
      <c r="O78" s="180">
        <f t="shared" ca="1" si="26"/>
        <v>156.87938193836163</v>
      </c>
      <c r="P78" s="180">
        <f t="shared" ca="1" si="27"/>
        <v>8.9399647789963854</v>
      </c>
      <c r="Q78" s="180">
        <f t="shared" ca="1" si="28"/>
        <v>0</v>
      </c>
      <c r="R78" s="181">
        <f t="shared" ca="1" si="29"/>
        <v>652.83742799999993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679.19</v>
      </c>
      <c r="H79" s="182">
        <f t="shared" ca="1" si="17"/>
        <v>652.83742800000005</v>
      </c>
      <c r="I79" s="183">
        <f t="shared" ca="1" si="20"/>
        <v>487.02</v>
      </c>
      <c r="J79" s="180">
        <f t="shared" ca="1" si="21"/>
        <v>156.88</v>
      </c>
      <c r="K79" s="180">
        <f t="shared" ca="1" si="22"/>
        <v>8.94</v>
      </c>
      <c r="L79" s="180">
        <f t="shared" ca="1" si="23"/>
        <v>0</v>
      </c>
      <c r="M79" s="181">
        <f t="shared" ca="1" si="24"/>
        <v>652.84</v>
      </c>
      <c r="N79" s="179">
        <f t="shared" ca="1" si="25"/>
        <v>487.01808128264202</v>
      </c>
      <c r="O79" s="180">
        <f t="shared" ca="1" si="26"/>
        <v>156.87938193836163</v>
      </c>
      <c r="P79" s="180">
        <f t="shared" ca="1" si="27"/>
        <v>8.9399647789963854</v>
      </c>
      <c r="Q79" s="180">
        <f t="shared" ca="1" si="28"/>
        <v>0</v>
      </c>
      <c r="R79" s="181">
        <f t="shared" ca="1" si="29"/>
        <v>652.83742799999993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679.19</v>
      </c>
      <c r="H80" s="182">
        <f t="shared" ca="1" si="17"/>
        <v>652.83742800000005</v>
      </c>
      <c r="I80" s="183">
        <f t="shared" ca="1" si="20"/>
        <v>487.02</v>
      </c>
      <c r="J80" s="180">
        <f t="shared" ca="1" si="21"/>
        <v>156.88</v>
      </c>
      <c r="K80" s="180">
        <f t="shared" ca="1" si="22"/>
        <v>8.94</v>
      </c>
      <c r="L80" s="180">
        <f t="shared" ca="1" si="23"/>
        <v>0</v>
      </c>
      <c r="M80" s="181">
        <f t="shared" ca="1" si="24"/>
        <v>652.84</v>
      </c>
      <c r="N80" s="179">
        <f t="shared" ca="1" si="25"/>
        <v>487.01808128264202</v>
      </c>
      <c r="O80" s="180">
        <f t="shared" ca="1" si="26"/>
        <v>156.87938193836163</v>
      </c>
      <c r="P80" s="180">
        <f t="shared" ca="1" si="27"/>
        <v>8.9399647789963854</v>
      </c>
      <c r="Q80" s="180">
        <f t="shared" ca="1" si="28"/>
        <v>0</v>
      </c>
      <c r="R80" s="181">
        <f t="shared" ca="1" si="29"/>
        <v>652.83742799999993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679.19</v>
      </c>
      <c r="H81" s="182">
        <f t="shared" ca="1" si="17"/>
        <v>652.83742800000005</v>
      </c>
      <c r="I81" s="183">
        <f t="shared" ca="1" si="20"/>
        <v>487.02</v>
      </c>
      <c r="J81" s="180">
        <f t="shared" ca="1" si="21"/>
        <v>156.88</v>
      </c>
      <c r="K81" s="180">
        <f t="shared" ca="1" si="22"/>
        <v>8.94</v>
      </c>
      <c r="L81" s="180">
        <f t="shared" ca="1" si="23"/>
        <v>0</v>
      </c>
      <c r="M81" s="181">
        <f t="shared" ca="1" si="24"/>
        <v>652.84</v>
      </c>
      <c r="N81" s="179">
        <f t="shared" ca="1" si="25"/>
        <v>487.01808128264202</v>
      </c>
      <c r="O81" s="180">
        <f t="shared" ca="1" si="26"/>
        <v>156.87938193836163</v>
      </c>
      <c r="P81" s="180">
        <f t="shared" ca="1" si="27"/>
        <v>8.9399647789963854</v>
      </c>
      <c r="Q81" s="180">
        <f t="shared" ca="1" si="28"/>
        <v>0</v>
      </c>
      <c r="R81" s="181">
        <f t="shared" ca="1" si="29"/>
        <v>652.83742799999993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679.19</v>
      </c>
      <c r="H82" s="182">
        <f t="shared" ca="1" si="17"/>
        <v>652.83742800000005</v>
      </c>
      <c r="I82" s="183">
        <f t="shared" ca="1" si="20"/>
        <v>487.02</v>
      </c>
      <c r="J82" s="180">
        <f t="shared" ca="1" si="21"/>
        <v>156.88</v>
      </c>
      <c r="K82" s="180">
        <f t="shared" ca="1" si="22"/>
        <v>8.94</v>
      </c>
      <c r="L82" s="180">
        <f t="shared" ca="1" si="23"/>
        <v>0</v>
      </c>
      <c r="M82" s="181">
        <f t="shared" ca="1" si="24"/>
        <v>652.84</v>
      </c>
      <c r="N82" s="179">
        <f t="shared" ca="1" si="25"/>
        <v>487.01808128264202</v>
      </c>
      <c r="O82" s="180">
        <f t="shared" ca="1" si="26"/>
        <v>156.87938193836163</v>
      </c>
      <c r="P82" s="180">
        <f t="shared" ca="1" si="27"/>
        <v>8.9399647789963854</v>
      </c>
      <c r="Q82" s="180">
        <f t="shared" ca="1" si="28"/>
        <v>0</v>
      </c>
      <c r="R82" s="181">
        <f t="shared" ca="1" si="29"/>
        <v>652.83742799999993</v>
      </c>
      <c r="W82" s="46"/>
      <c r="X82" s="46">
        <v>82</v>
      </c>
    </row>
    <row r="83" spans="1:24">
      <c r="A83" s="61" t="s">
        <v>125</v>
      </c>
      <c r="B83" s="174">
        <f t="shared" ca="1" si="18"/>
        <v>679.19316800000001</v>
      </c>
      <c r="C83" s="179">
        <f t="shared" ca="1" si="19"/>
        <v>506.67810332800002</v>
      </c>
      <c r="D83" s="180">
        <f t="shared" ca="1" si="19"/>
        <v>163.21011827040005</v>
      </c>
      <c r="E83" s="180">
        <f t="shared" ca="1" si="19"/>
        <v>9.3049464016000005</v>
      </c>
      <c r="F83" s="181">
        <f t="shared" ca="1" si="19"/>
        <v>0</v>
      </c>
      <c r="G83" s="182">
        <f t="shared" ca="1" si="16"/>
        <v>679.19</v>
      </c>
      <c r="H83" s="182">
        <f t="shared" ca="1" si="17"/>
        <v>652.83742800000005</v>
      </c>
      <c r="I83" s="183">
        <f t="shared" ca="1" si="20"/>
        <v>487.02</v>
      </c>
      <c r="J83" s="180">
        <f t="shared" ca="1" si="21"/>
        <v>156.88</v>
      </c>
      <c r="K83" s="180">
        <f t="shared" ca="1" si="22"/>
        <v>8.94</v>
      </c>
      <c r="L83" s="180">
        <f t="shared" ca="1" si="23"/>
        <v>0</v>
      </c>
      <c r="M83" s="181">
        <f t="shared" ca="1" si="24"/>
        <v>652.84</v>
      </c>
      <c r="N83" s="179">
        <f t="shared" ca="1" si="25"/>
        <v>487.01808128264202</v>
      </c>
      <c r="O83" s="180">
        <f t="shared" ca="1" si="26"/>
        <v>156.87938193836163</v>
      </c>
      <c r="P83" s="180">
        <f t="shared" ca="1" si="27"/>
        <v>8.9399647789963854</v>
      </c>
      <c r="Q83" s="180">
        <f t="shared" ca="1" si="28"/>
        <v>0</v>
      </c>
      <c r="R83" s="181">
        <f t="shared" ca="1" si="29"/>
        <v>652.83742799999993</v>
      </c>
      <c r="W83" s="46"/>
      <c r="X83" s="46">
        <v>83</v>
      </c>
    </row>
    <row r="84" spans="1:24">
      <c r="A84" s="61" t="s">
        <v>126</v>
      </c>
      <c r="B84" s="174">
        <f t="shared" ca="1" si="18"/>
        <v>679.19316800000001</v>
      </c>
      <c r="C84" s="179">
        <f t="shared" ca="1" si="19"/>
        <v>506.67810332800002</v>
      </c>
      <c r="D84" s="180">
        <f t="shared" ca="1" si="19"/>
        <v>163.21011827040005</v>
      </c>
      <c r="E84" s="180">
        <f t="shared" ca="1" si="19"/>
        <v>9.3049464016000005</v>
      </c>
      <c r="F84" s="181">
        <f t="shared" ca="1" si="19"/>
        <v>0</v>
      </c>
      <c r="G84" s="182">
        <f t="shared" ca="1" si="16"/>
        <v>679.19</v>
      </c>
      <c r="H84" s="182">
        <f t="shared" ca="1" si="17"/>
        <v>652.83742800000005</v>
      </c>
      <c r="I84" s="183">
        <f t="shared" ca="1" si="20"/>
        <v>487.02</v>
      </c>
      <c r="J84" s="180">
        <f t="shared" ca="1" si="21"/>
        <v>156.88</v>
      </c>
      <c r="K84" s="180">
        <f t="shared" ca="1" si="22"/>
        <v>8.94</v>
      </c>
      <c r="L84" s="180">
        <f t="shared" ca="1" si="23"/>
        <v>0</v>
      </c>
      <c r="M84" s="181">
        <f t="shared" ca="1" si="24"/>
        <v>652.84</v>
      </c>
      <c r="N84" s="179">
        <f t="shared" ca="1" si="25"/>
        <v>487.01808128264202</v>
      </c>
      <c r="O84" s="180">
        <f t="shared" ca="1" si="26"/>
        <v>156.87938193836163</v>
      </c>
      <c r="P84" s="180">
        <f t="shared" ca="1" si="27"/>
        <v>8.9399647789963854</v>
      </c>
      <c r="Q84" s="180">
        <f t="shared" ca="1" si="28"/>
        <v>0</v>
      </c>
      <c r="R84" s="181">
        <f t="shared" ca="1" si="29"/>
        <v>652.83742799999993</v>
      </c>
      <c r="W84" s="46"/>
      <c r="X84" s="46">
        <v>84</v>
      </c>
    </row>
    <row r="85" spans="1:24">
      <c r="A85" s="61" t="s">
        <v>127</v>
      </c>
      <c r="B85" s="174">
        <f t="shared" ca="1" si="18"/>
        <v>679.19316800000001</v>
      </c>
      <c r="C85" s="179">
        <f t="shared" ca="1" si="19"/>
        <v>506.67810332800002</v>
      </c>
      <c r="D85" s="180">
        <f t="shared" ca="1" si="19"/>
        <v>163.21011827040005</v>
      </c>
      <c r="E85" s="180">
        <f t="shared" ca="1" si="19"/>
        <v>9.3049464016000005</v>
      </c>
      <c r="F85" s="181">
        <f t="shared" ca="1" si="19"/>
        <v>0</v>
      </c>
      <c r="G85" s="182">
        <f t="shared" ca="1" si="16"/>
        <v>679.19</v>
      </c>
      <c r="H85" s="182">
        <f t="shared" ca="1" si="17"/>
        <v>652.83742800000005</v>
      </c>
      <c r="I85" s="183">
        <f t="shared" ca="1" si="20"/>
        <v>487.02</v>
      </c>
      <c r="J85" s="180">
        <f t="shared" ca="1" si="21"/>
        <v>156.88</v>
      </c>
      <c r="K85" s="180">
        <f t="shared" ca="1" si="22"/>
        <v>8.94</v>
      </c>
      <c r="L85" s="180">
        <f t="shared" ca="1" si="23"/>
        <v>0</v>
      </c>
      <c r="M85" s="181">
        <f t="shared" ca="1" si="24"/>
        <v>652.84</v>
      </c>
      <c r="N85" s="179">
        <f t="shared" ca="1" si="25"/>
        <v>487.01808128264202</v>
      </c>
      <c r="O85" s="180">
        <f t="shared" ca="1" si="26"/>
        <v>156.87938193836163</v>
      </c>
      <c r="P85" s="180">
        <f t="shared" ca="1" si="27"/>
        <v>8.9399647789963854</v>
      </c>
      <c r="Q85" s="180">
        <f t="shared" ca="1" si="28"/>
        <v>0</v>
      </c>
      <c r="R85" s="181">
        <f t="shared" ca="1" si="29"/>
        <v>652.83742799999993</v>
      </c>
      <c r="W85" s="46"/>
      <c r="X85" s="46">
        <v>85</v>
      </c>
    </row>
    <row r="86" spans="1:24">
      <c r="A86" s="61" t="s">
        <v>128</v>
      </c>
      <c r="B86" s="174">
        <f t="shared" ca="1" si="18"/>
        <v>679.19316800000001</v>
      </c>
      <c r="C86" s="179">
        <f t="shared" ca="1" si="19"/>
        <v>506.67810332800002</v>
      </c>
      <c r="D86" s="180">
        <f t="shared" ca="1" si="19"/>
        <v>163.21011827040005</v>
      </c>
      <c r="E86" s="180">
        <f t="shared" ca="1" si="19"/>
        <v>9.3049464016000005</v>
      </c>
      <c r="F86" s="181">
        <f t="shared" ca="1" si="19"/>
        <v>0</v>
      </c>
      <c r="G86" s="182">
        <f t="shared" ca="1" si="16"/>
        <v>679.19</v>
      </c>
      <c r="H86" s="182">
        <f t="shared" ca="1" si="17"/>
        <v>652.83742800000005</v>
      </c>
      <c r="I86" s="183">
        <f t="shared" ca="1" si="20"/>
        <v>487.02</v>
      </c>
      <c r="J86" s="180">
        <f t="shared" ca="1" si="21"/>
        <v>156.88</v>
      </c>
      <c r="K86" s="180">
        <f t="shared" ca="1" si="22"/>
        <v>8.94</v>
      </c>
      <c r="L86" s="180">
        <f t="shared" ca="1" si="23"/>
        <v>0</v>
      </c>
      <c r="M86" s="181">
        <f t="shared" ca="1" si="24"/>
        <v>652.84</v>
      </c>
      <c r="N86" s="179">
        <f t="shared" ca="1" si="25"/>
        <v>487.01808128264202</v>
      </c>
      <c r="O86" s="180">
        <f t="shared" ca="1" si="26"/>
        <v>156.87938193836163</v>
      </c>
      <c r="P86" s="180">
        <f t="shared" ca="1" si="27"/>
        <v>8.9399647789963854</v>
      </c>
      <c r="Q86" s="180">
        <f t="shared" ca="1" si="28"/>
        <v>0</v>
      </c>
      <c r="R86" s="181">
        <f t="shared" ca="1" si="29"/>
        <v>652.83742799999993</v>
      </c>
      <c r="W86" s="46"/>
      <c r="X86" s="46">
        <v>86</v>
      </c>
    </row>
    <row r="87" spans="1:24">
      <c r="A87" s="61" t="s">
        <v>129</v>
      </c>
      <c r="B87" s="174">
        <f t="shared" ca="1" si="18"/>
        <v>679.19316800000001</v>
      </c>
      <c r="C87" s="179">
        <f t="shared" ca="1" si="19"/>
        <v>506.67810332800002</v>
      </c>
      <c r="D87" s="180">
        <f t="shared" ca="1" si="19"/>
        <v>163.21011827040005</v>
      </c>
      <c r="E87" s="180">
        <f t="shared" ca="1" si="19"/>
        <v>9.3049464016000005</v>
      </c>
      <c r="F87" s="181">
        <f t="shared" ca="1" si="19"/>
        <v>0</v>
      </c>
      <c r="G87" s="182">
        <f t="shared" ca="1" si="16"/>
        <v>605.14256599999999</v>
      </c>
      <c r="H87" s="182">
        <f t="shared" ca="1" si="17"/>
        <v>581.66303400000004</v>
      </c>
      <c r="I87" s="183">
        <f t="shared" ca="1" si="20"/>
        <v>487.96</v>
      </c>
      <c r="J87" s="180">
        <f t="shared" ca="1" si="21"/>
        <v>84.75</v>
      </c>
      <c r="K87" s="180">
        <f t="shared" ca="1" si="22"/>
        <v>8.9600000000000009</v>
      </c>
      <c r="L87" s="180">
        <f t="shared" ca="1" si="23"/>
        <v>0</v>
      </c>
      <c r="M87" s="181">
        <f t="shared" ca="1" si="24"/>
        <v>581.67000000000007</v>
      </c>
      <c r="N87" s="179">
        <f t="shared" ca="1" si="25"/>
        <v>487.95415625808442</v>
      </c>
      <c r="O87" s="180">
        <f t="shared" ca="1" si="26"/>
        <v>84.748985045644432</v>
      </c>
      <c r="P87" s="180">
        <f t="shared" ca="1" si="27"/>
        <v>8.9598926962710816</v>
      </c>
      <c r="Q87" s="180">
        <f t="shared" ca="1" si="28"/>
        <v>0</v>
      </c>
      <c r="R87" s="181">
        <f t="shared" ca="1" si="29"/>
        <v>581.66303399999993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604.20849999999996</v>
      </c>
      <c r="H88" s="182">
        <f t="shared" ca="1" si="17"/>
        <v>580.76521000000002</v>
      </c>
      <c r="I88" s="183">
        <f t="shared" ca="1" si="20"/>
        <v>487.24</v>
      </c>
      <c r="J88" s="180">
        <f t="shared" ca="1" si="21"/>
        <v>84.59</v>
      </c>
      <c r="K88" s="180">
        <f t="shared" ca="1" si="22"/>
        <v>8.9499999999999993</v>
      </c>
      <c r="L88" s="180">
        <f t="shared" ca="1" si="23"/>
        <v>0</v>
      </c>
      <c r="M88" s="181">
        <f t="shared" ca="1" si="24"/>
        <v>580.78000000000009</v>
      </c>
      <c r="N88" s="179">
        <f t="shared" ca="1" si="25"/>
        <v>487.2275920665312</v>
      </c>
      <c r="O88" s="180">
        <f t="shared" ca="1" si="26"/>
        <v>84.587845851957709</v>
      </c>
      <c r="P88" s="180">
        <f t="shared" ca="1" si="27"/>
        <v>8.9497720815110693</v>
      </c>
      <c r="Q88" s="180">
        <f t="shared" ca="1" si="28"/>
        <v>0</v>
      </c>
      <c r="R88" s="181">
        <f t="shared" ca="1" si="29"/>
        <v>580.76520999999991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542.30899999999997</v>
      </c>
      <c r="H89" s="182">
        <f t="shared" ca="1" si="17"/>
        <v>521.26741100000004</v>
      </c>
      <c r="I89" s="183">
        <f t="shared" ca="1" si="20"/>
        <v>427.74</v>
      </c>
      <c r="J89" s="180">
        <f t="shared" ca="1" si="21"/>
        <v>84.59</v>
      </c>
      <c r="K89" s="180">
        <f t="shared" ca="1" si="22"/>
        <v>8.9499999999999993</v>
      </c>
      <c r="L89" s="180">
        <f t="shared" ca="1" si="23"/>
        <v>0</v>
      </c>
      <c r="M89" s="181">
        <f t="shared" ca="1" si="24"/>
        <v>521.28000000000009</v>
      </c>
      <c r="N89" s="179">
        <f t="shared" ca="1" si="25"/>
        <v>427.72967000679097</v>
      </c>
      <c r="O89" s="180">
        <f t="shared" ca="1" si="26"/>
        <v>84.587957137219917</v>
      </c>
      <c r="P89" s="180">
        <f t="shared" ca="1" si="27"/>
        <v>8.9497838559891019</v>
      </c>
      <c r="Q89" s="180">
        <f t="shared" ca="1" si="28"/>
        <v>0</v>
      </c>
      <c r="R89" s="181">
        <f t="shared" ca="1" si="29"/>
        <v>521.26741100000004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503</v>
      </c>
      <c r="H90" s="182">
        <f t="shared" ca="1" si="17"/>
        <v>483.48360000000002</v>
      </c>
      <c r="I90" s="183">
        <f t="shared" ca="1" si="20"/>
        <v>394.09</v>
      </c>
      <c r="J90" s="180">
        <f t="shared" ca="1" si="21"/>
        <v>84.58</v>
      </c>
      <c r="K90" s="180">
        <f t="shared" ca="1" si="22"/>
        <v>4.8099999999999996</v>
      </c>
      <c r="L90" s="180">
        <f t="shared" ca="1" si="23"/>
        <v>0</v>
      </c>
      <c r="M90" s="181">
        <f t="shared" ca="1" si="24"/>
        <v>483.47999999999996</v>
      </c>
      <c r="N90" s="179">
        <f t="shared" ca="1" si="25"/>
        <v>394.09293440059571</v>
      </c>
      <c r="O90" s="180">
        <f t="shared" ca="1" si="26"/>
        <v>84.580629784065536</v>
      </c>
      <c r="P90" s="180">
        <f t="shared" ca="1" si="27"/>
        <v>4.8100358153387939</v>
      </c>
      <c r="Q90" s="180">
        <f t="shared" ca="1" si="28"/>
        <v>0</v>
      </c>
      <c r="R90" s="181">
        <f t="shared" ca="1" si="29"/>
        <v>483.48360000000002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493</v>
      </c>
      <c r="H91" s="182">
        <f t="shared" ca="1" si="17"/>
        <v>473.8716</v>
      </c>
      <c r="I91" s="183">
        <f t="shared" ca="1" si="20"/>
        <v>384.48</v>
      </c>
      <c r="J91" s="180">
        <f t="shared" ca="1" si="21"/>
        <v>84.59</v>
      </c>
      <c r="K91" s="180">
        <f t="shared" ca="1" si="22"/>
        <v>4.8099999999999996</v>
      </c>
      <c r="L91" s="180">
        <f t="shared" ca="1" si="23"/>
        <v>0</v>
      </c>
      <c r="M91" s="181">
        <f t="shared" ca="1" si="24"/>
        <v>473.88000000000005</v>
      </c>
      <c r="N91" s="179">
        <f t="shared" ca="1" si="25"/>
        <v>384.47318470498857</v>
      </c>
      <c r="O91" s="180">
        <f t="shared" ca="1" si="26"/>
        <v>84.58850055710306</v>
      </c>
      <c r="P91" s="180">
        <f t="shared" ca="1" si="27"/>
        <v>4.80991473790833</v>
      </c>
      <c r="Q91" s="180">
        <f t="shared" ca="1" si="28"/>
        <v>0</v>
      </c>
      <c r="R91" s="181">
        <f t="shared" ca="1" si="29"/>
        <v>473.87159999999994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493</v>
      </c>
      <c r="H92" s="182">
        <f t="shared" ca="1" si="17"/>
        <v>473.8716</v>
      </c>
      <c r="I92" s="183">
        <f t="shared" ca="1" si="20"/>
        <v>384.48</v>
      </c>
      <c r="J92" s="180">
        <f t="shared" ca="1" si="21"/>
        <v>84.59</v>
      </c>
      <c r="K92" s="180">
        <f t="shared" ca="1" si="22"/>
        <v>4.8099999999999996</v>
      </c>
      <c r="L92" s="180">
        <f t="shared" ca="1" si="23"/>
        <v>0</v>
      </c>
      <c r="M92" s="181">
        <f t="shared" ca="1" si="24"/>
        <v>473.88000000000005</v>
      </c>
      <c r="N92" s="179">
        <f t="shared" ca="1" si="25"/>
        <v>384.47318470498857</v>
      </c>
      <c r="O92" s="180">
        <f t="shared" ca="1" si="26"/>
        <v>84.58850055710306</v>
      </c>
      <c r="P92" s="180">
        <f t="shared" ca="1" si="27"/>
        <v>4.80991473790833</v>
      </c>
      <c r="Q92" s="180">
        <f t="shared" ca="1" si="28"/>
        <v>0</v>
      </c>
      <c r="R92" s="181">
        <f t="shared" ca="1" si="29"/>
        <v>473.87159999999994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483</v>
      </c>
      <c r="H93" s="182">
        <f t="shared" ca="1" si="17"/>
        <v>464.25959999999998</v>
      </c>
      <c r="I93" s="183">
        <f t="shared" ca="1" si="20"/>
        <v>374.87</v>
      </c>
      <c r="J93" s="180">
        <f t="shared" ca="1" si="21"/>
        <v>84.59</v>
      </c>
      <c r="K93" s="180">
        <f t="shared" ca="1" si="22"/>
        <v>4.8099999999999996</v>
      </c>
      <c r="L93" s="180">
        <f t="shared" ca="1" si="23"/>
        <v>0</v>
      </c>
      <c r="M93" s="181">
        <f t="shared" ca="1" si="24"/>
        <v>464.27000000000004</v>
      </c>
      <c r="N93" s="179">
        <f t="shared" ca="1" si="25"/>
        <v>374.86160262778122</v>
      </c>
      <c r="O93" s="180">
        <f t="shared" ca="1" si="26"/>
        <v>84.588105119865588</v>
      </c>
      <c r="P93" s="180">
        <f t="shared" ca="1" si="27"/>
        <v>4.8098922523531558</v>
      </c>
      <c r="Q93" s="180">
        <f t="shared" ca="1" si="28"/>
        <v>0</v>
      </c>
      <c r="R93" s="181">
        <f t="shared" ca="1" si="29"/>
        <v>464.25959999999998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483</v>
      </c>
      <c r="H94" s="182">
        <f t="shared" ca="1" si="17"/>
        <v>464.25959999999998</v>
      </c>
      <c r="I94" s="183">
        <f t="shared" ca="1" si="20"/>
        <v>374.87</v>
      </c>
      <c r="J94" s="180">
        <f t="shared" ca="1" si="21"/>
        <v>84.59</v>
      </c>
      <c r="K94" s="180">
        <f t="shared" ca="1" si="22"/>
        <v>4.8099999999999996</v>
      </c>
      <c r="L94" s="180">
        <f t="shared" ca="1" si="23"/>
        <v>0</v>
      </c>
      <c r="M94" s="181">
        <f t="shared" ca="1" si="24"/>
        <v>464.27000000000004</v>
      </c>
      <c r="N94" s="179">
        <f t="shared" ca="1" si="25"/>
        <v>374.86160262778122</v>
      </c>
      <c r="O94" s="180">
        <f t="shared" ca="1" si="26"/>
        <v>84.588105119865588</v>
      </c>
      <c r="P94" s="180">
        <f t="shared" ca="1" si="27"/>
        <v>4.8098922523531558</v>
      </c>
      <c r="Q94" s="180">
        <f t="shared" ca="1" si="28"/>
        <v>0</v>
      </c>
      <c r="R94" s="181">
        <f t="shared" ca="1" si="29"/>
        <v>464.25959999999998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483</v>
      </c>
      <c r="H95" s="182">
        <f t="shared" ca="1" si="17"/>
        <v>464.25959999999998</v>
      </c>
      <c r="I95" s="183">
        <f t="shared" ca="1" si="20"/>
        <v>374.87</v>
      </c>
      <c r="J95" s="180">
        <f t="shared" ca="1" si="21"/>
        <v>84.59</v>
      </c>
      <c r="K95" s="180">
        <f t="shared" ca="1" si="22"/>
        <v>4.8099999999999996</v>
      </c>
      <c r="L95" s="180">
        <f t="shared" ca="1" si="23"/>
        <v>0</v>
      </c>
      <c r="M95" s="181">
        <f t="shared" ca="1" si="24"/>
        <v>464.27000000000004</v>
      </c>
      <c r="N95" s="179">
        <f t="shared" ca="1" si="25"/>
        <v>374.86160262778122</v>
      </c>
      <c r="O95" s="180">
        <f t="shared" ca="1" si="26"/>
        <v>84.588105119865588</v>
      </c>
      <c r="P95" s="180">
        <f t="shared" ca="1" si="27"/>
        <v>4.8098922523531558</v>
      </c>
      <c r="Q95" s="180">
        <f t="shared" ca="1" si="28"/>
        <v>0</v>
      </c>
      <c r="R95" s="181">
        <f t="shared" ca="1" si="29"/>
        <v>464.25959999999998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463</v>
      </c>
      <c r="H96" s="182">
        <f t="shared" ca="1" si="17"/>
        <v>445.03559999999999</v>
      </c>
      <c r="I96" s="183">
        <f t="shared" ca="1" si="20"/>
        <v>355.65</v>
      </c>
      <c r="J96" s="180">
        <f t="shared" ca="1" si="21"/>
        <v>84.59</v>
      </c>
      <c r="K96" s="180">
        <f t="shared" ca="1" si="22"/>
        <v>4.8099999999999996</v>
      </c>
      <c r="L96" s="180">
        <f t="shared" ca="1" si="23"/>
        <v>0</v>
      </c>
      <c r="M96" s="181">
        <f t="shared" ca="1" si="24"/>
        <v>445.05</v>
      </c>
      <c r="N96" s="179">
        <f t="shared" ca="1" si="25"/>
        <v>355.63849261880682</v>
      </c>
      <c r="O96" s="180">
        <f t="shared" ca="1" si="26"/>
        <v>84.587263013144593</v>
      </c>
      <c r="P96" s="180">
        <f t="shared" ca="1" si="27"/>
        <v>4.809844368048533</v>
      </c>
      <c r="Q96" s="180">
        <f t="shared" ca="1" si="28"/>
        <v>0</v>
      </c>
      <c r="R96" s="181">
        <f t="shared" ca="1" si="29"/>
        <v>445.03559999999993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393</v>
      </c>
      <c r="H97" s="182">
        <f t="shared" ca="1" si="17"/>
        <v>377.7516</v>
      </c>
      <c r="I97" s="183">
        <f t="shared" ca="1" si="20"/>
        <v>288.36</v>
      </c>
      <c r="J97" s="180">
        <f t="shared" ca="1" si="21"/>
        <v>84.59</v>
      </c>
      <c r="K97" s="180">
        <f t="shared" ca="1" si="22"/>
        <v>4.8099999999999996</v>
      </c>
      <c r="L97" s="180">
        <f t="shared" ca="1" si="23"/>
        <v>0</v>
      </c>
      <c r="M97" s="181">
        <f t="shared" ca="1" si="24"/>
        <v>377.76000000000005</v>
      </c>
      <c r="N97" s="179">
        <f t="shared" ca="1" si="25"/>
        <v>288.35358792884369</v>
      </c>
      <c r="O97" s="180">
        <f t="shared" ca="1" si="26"/>
        <v>84.588119027954249</v>
      </c>
      <c r="P97" s="180">
        <f t="shared" ca="1" si="27"/>
        <v>4.8098930432020319</v>
      </c>
      <c r="Q97" s="180">
        <f t="shared" ca="1" si="28"/>
        <v>0</v>
      </c>
      <c r="R97" s="181">
        <f t="shared" ca="1" si="29"/>
        <v>377.75159999999994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374</v>
      </c>
      <c r="H98" s="187">
        <f t="shared" ca="1" si="17"/>
        <v>359.48880000000003</v>
      </c>
      <c r="I98" s="188">
        <f t="shared" ca="1" si="20"/>
        <v>269.86</v>
      </c>
      <c r="J98" s="185">
        <f t="shared" ca="1" si="21"/>
        <v>84.81</v>
      </c>
      <c r="K98" s="185">
        <f t="shared" ca="1" si="22"/>
        <v>4.82</v>
      </c>
      <c r="L98" s="185">
        <f t="shared" ca="1" si="23"/>
        <v>0</v>
      </c>
      <c r="M98" s="186">
        <f t="shared" ca="1" si="24"/>
        <v>359.49</v>
      </c>
      <c r="N98" s="184">
        <f t="shared" ca="1" si="25"/>
        <v>269.85909919051994</v>
      </c>
      <c r="O98" s="185">
        <f t="shared" ca="1" si="26"/>
        <v>84.809716898940167</v>
      </c>
      <c r="P98" s="185">
        <f t="shared" ca="1" si="27"/>
        <v>4.819983910539932</v>
      </c>
      <c r="Q98" s="185">
        <f t="shared" ca="1" si="28"/>
        <v>0</v>
      </c>
      <c r="R98" s="186">
        <f t="shared" ca="1" si="29"/>
        <v>359.48880000000003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16.304761032000009</v>
      </c>
      <c r="C99" s="56">
        <f t="shared" ref="C99:R99" ca="1" si="30">SUM(C3:C98)/4000</f>
        <v>12.163351729871977</v>
      </c>
      <c r="D99" s="54">
        <f t="shared" ca="1" si="30"/>
        <v>3.9180340759896088</v>
      </c>
      <c r="E99" s="54">
        <f t="shared" ca="1" si="30"/>
        <v>0.22337522613839952</v>
      </c>
      <c r="F99" s="55">
        <f t="shared" ca="1" si="30"/>
        <v>0</v>
      </c>
      <c r="G99" s="59">
        <f t="shared" ca="1" si="30"/>
        <v>12.458067989250008</v>
      </c>
      <c r="H99" s="59">
        <f t="shared" ca="1" si="30"/>
        <v>11.974694950999993</v>
      </c>
      <c r="I99" s="171">
        <f t="shared" ca="1" si="30"/>
        <v>9.0791950000000057</v>
      </c>
      <c r="J99" s="54">
        <f t="shared" ca="1" si="30"/>
        <v>2.7286574999999997</v>
      </c>
      <c r="K99" s="54">
        <f t="shared" ca="1" si="30"/>
        <v>0.16692000000000007</v>
      </c>
      <c r="L99" s="54">
        <f t="shared" ca="1" si="30"/>
        <v>0</v>
      </c>
      <c r="M99" s="55">
        <f t="shared" ca="1" si="30"/>
        <v>11.974772499999984</v>
      </c>
      <c r="N99" s="56">
        <f t="shared" ca="1" si="30"/>
        <v>9.0791343566653033</v>
      </c>
      <c r="O99" s="54">
        <f t="shared" ca="1" si="30"/>
        <v>2.7286415197711094</v>
      </c>
      <c r="P99" s="54">
        <f t="shared" ca="1" si="30"/>
        <v>0.16691907456359237</v>
      </c>
      <c r="Q99" s="54">
        <f t="shared" ca="1" si="30"/>
        <v>0</v>
      </c>
      <c r="R99" s="55">
        <f t="shared" ca="1" si="30"/>
        <v>11.974694950999995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45319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45319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45319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2024-01-30T11:44:51Z</dcterms:modified>
</cp:coreProperties>
</file>